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ov-my.sharepoint.com/personal/david_balbi_health_ri_gov/Documents/Desktop/2026 MRSE Victim Lists/"/>
    </mc:Choice>
  </mc:AlternateContent>
  <xr:revisionPtr revIDLastSave="11" documentId="8_{CC626819-16A9-4D1B-93C2-A0AFF5EC20B2}" xr6:coauthVersionLast="47" xr6:coauthVersionMax="47" xr10:uidLastSave="{1E3EF478-BE62-4A93-9A05-7B4B0386F93C}"/>
  <bookViews>
    <workbookView xWindow="-57720" yWindow="1440" windowWidth="29040" windowHeight="15720" firstSheet="2" activeTab="2" xr2:uid="{62EC07D4-F039-4F6C-BED3-DA1DD33B1C2F}"/>
  </bookViews>
  <sheets>
    <sheet name="Master - Acute" sheetId="1" state="hidden" r:id="rId1"/>
    <sheet name="Drop Down Lists" sheetId="16" state="hidden" r:id="rId2"/>
    <sheet name="Kent (36)" sheetId="5" r:id="rId3"/>
    <sheet name="Admin" sheetId="2" r:id="rId4"/>
  </sheets>
  <definedNames>
    <definedName name="_xlnm._FilterDatabase" localSheetId="2" hidden="1">'Kent (36)'!$A$1:$B$1</definedName>
    <definedName name="_xlnm._FilterDatabase" localSheetId="0" hidden="1">'Master - Acute'!$A$1:$W$252</definedName>
    <definedName name="ADLs">Table2[ADLs]</definedName>
    <definedName name="Diet">Table3[Diet]</definedName>
    <definedName name="www">Table2[ADLs]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30" i="1"/>
  <c r="A40" i="5"/>
  <c r="A39" i="5"/>
  <c r="A38" i="5"/>
  <c r="I75" i="1"/>
  <c r="I185" i="1"/>
  <c r="I96" i="1"/>
  <c r="I188" i="1"/>
  <c r="I197" i="1"/>
  <c r="I206" i="1"/>
  <c r="I112" i="1"/>
  <c r="I154" i="1"/>
  <c r="I242" i="1"/>
  <c r="I140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9" i="1"/>
  <c r="I20" i="1"/>
  <c r="I21" i="1"/>
  <c r="I22" i="1"/>
  <c r="I23" i="1"/>
  <c r="I24" i="1"/>
  <c r="I25" i="1"/>
  <c r="I26" i="1"/>
  <c r="I27" i="1"/>
  <c r="I28" i="1"/>
  <c r="I29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6" i="1"/>
  <c r="I187" i="1"/>
  <c r="I189" i="1"/>
  <c r="I190" i="1"/>
  <c r="I191" i="1"/>
  <c r="I192" i="1"/>
  <c r="I193" i="1"/>
  <c r="I194" i="1"/>
  <c r="I195" i="1"/>
  <c r="I196" i="1"/>
  <c r="I198" i="1"/>
  <c r="I199" i="1"/>
  <c r="I200" i="1"/>
  <c r="I201" i="1"/>
  <c r="I202" i="1"/>
  <c r="I203" i="1"/>
  <c r="I204" i="1"/>
  <c r="I205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3" i="1"/>
  <c r="I244" i="1"/>
  <c r="I245" i="1"/>
  <c r="I246" i="1"/>
  <c r="I247" i="1"/>
  <c r="I248" i="1"/>
  <c r="I249" i="1"/>
  <c r="I250" i="1"/>
  <c r="I251" i="1"/>
  <c r="I252" i="1"/>
  <c r="I3" i="1"/>
  <c r="I2" i="1"/>
</calcChain>
</file>

<file path=xl/sharedStrings.xml><?xml version="1.0" encoding="utf-8"?>
<sst xmlns="http://schemas.openxmlformats.org/spreadsheetml/2006/main" count="5681" uniqueCount="1459">
  <si>
    <t>Hospital Disposition (Dropdown)</t>
  </si>
  <si>
    <t>If "admit", enter location:</t>
  </si>
  <si>
    <t>PGH Patient Number</t>
  </si>
  <si>
    <t>PGH Medical Record Number</t>
  </si>
  <si>
    <t>PGH Admission Date</t>
  </si>
  <si>
    <t>Patient Name (Last, First)</t>
  </si>
  <si>
    <t>Gender</t>
  </si>
  <si>
    <t>Date of Birth</t>
  </si>
  <si>
    <t>Age</t>
  </si>
  <si>
    <t>Address</t>
  </si>
  <si>
    <t>Mobile Phone #</t>
  </si>
  <si>
    <t>Diagnosis</t>
  </si>
  <si>
    <t>Unit</t>
  </si>
  <si>
    <t>Surgery/Procedure (if applicable)</t>
  </si>
  <si>
    <t>Date of Surgery (if applicable)</t>
  </si>
  <si>
    <t>Allergies</t>
  </si>
  <si>
    <t>PT/OT/ST Notes</t>
  </si>
  <si>
    <t>Diet</t>
  </si>
  <si>
    <t>ADLs</t>
  </si>
  <si>
    <t>Cognition</t>
  </si>
  <si>
    <t>Communication</t>
  </si>
  <si>
    <t>GU/GI Status</t>
  </si>
  <si>
    <t>Hearing/Visual</t>
  </si>
  <si>
    <t>Active Infection</t>
  </si>
  <si>
    <t>End of Life</t>
  </si>
  <si>
    <t>Vital Signs</t>
  </si>
  <si>
    <t>Select…</t>
  </si>
  <si>
    <t>Hasbro</t>
  </si>
  <si>
    <t>Ford, Andrea</t>
  </si>
  <si>
    <t>F</t>
  </si>
  <si>
    <t>24006 West Fort Rd, Cranston, RI</t>
  </si>
  <si>
    <t>401-740-8917</t>
  </si>
  <si>
    <t>Musculoskeletal congenital condition (Developmental dysplasia of the hip)</t>
  </si>
  <si>
    <t>Pediatric</t>
  </si>
  <si>
    <t>N/A</t>
  </si>
  <si>
    <t>None</t>
  </si>
  <si>
    <t>None Available</t>
  </si>
  <si>
    <t>Soft</t>
  </si>
  <si>
    <t>Total Dependency</t>
  </si>
  <si>
    <t>Alert</t>
  </si>
  <si>
    <t>Verbal</t>
  </si>
  <si>
    <t>Diapered</t>
  </si>
  <si>
    <t>Normal Hearing/Normal Vision</t>
  </si>
  <si>
    <t>BP-85/55;  HR-130;  RR-28  Temp-37.8;  Pain-2</t>
  </si>
  <si>
    <t>TMH</t>
  </si>
  <si>
    <t>Bauer, Destiny</t>
  </si>
  <si>
    <t>890 Harris Mews St., Apt. 702, Exeter, RI</t>
  </si>
  <si>
    <t>401-468-5495</t>
  </si>
  <si>
    <t>Pneumonia</t>
  </si>
  <si>
    <t>Med/Surg</t>
  </si>
  <si>
    <t>Animal</t>
  </si>
  <si>
    <t>Regular</t>
  </si>
  <si>
    <t>Coclear implantNormal Hearing/Normal Vision</t>
  </si>
  <si>
    <t>MRSA</t>
  </si>
  <si>
    <t>BP-105/70;  HR-100;  RR-21;  Temp-36.9;  Pain-1</t>
  </si>
  <si>
    <t>RIH</t>
  </si>
  <si>
    <t>Hanna, Jennifer</t>
  </si>
  <si>
    <t>27039 Davis Row, Suite 275, Bristol, RI</t>
  </si>
  <si>
    <t>401-441-4193</t>
  </si>
  <si>
    <t>Coronavirus disease 2019 (COVID-19)</t>
  </si>
  <si>
    <t>Latex</t>
  </si>
  <si>
    <t>Extensive Assistance</t>
  </si>
  <si>
    <t>Continent/Continent</t>
  </si>
  <si>
    <t>Hard of Hearing/ Corrective (Lenses/Contacts)</t>
  </si>
  <si>
    <t>DNR</t>
  </si>
  <si>
    <t>BP-130/78;  HR-93;  RR-18;  Temp-36.7;  Pain-5</t>
  </si>
  <si>
    <t>Fatima</t>
  </si>
  <si>
    <t>Yang, Stacey</t>
  </si>
  <si>
    <t>65 Henry Canyon Drive, New Shoreham, RI</t>
  </si>
  <si>
    <t>401-208-4637</t>
  </si>
  <si>
    <t>Urinary Tract Infection (UTI)</t>
  </si>
  <si>
    <t>Limited Assistance</t>
  </si>
  <si>
    <t>Slightly Confused</t>
  </si>
  <si>
    <t>Hearing Aid/ Corrective (Lenses/Contacts)</t>
  </si>
  <si>
    <t>BP-125/82;  HR-88;  RR-20;  Temp-37;  Pain-6</t>
  </si>
  <si>
    <t>RWMC</t>
  </si>
  <si>
    <t>Miller, Daniel</t>
  </si>
  <si>
    <t>M</t>
  </si>
  <si>
    <t>2827 Nichols Flats, Suite 640, Cumberland, RI</t>
  </si>
  <si>
    <t>401-235-7471</t>
  </si>
  <si>
    <t>Epilepsy; convulsions</t>
  </si>
  <si>
    <t>BP-100/65;  HR-108;  RR-24;  Temp-37;  Pain-0</t>
  </si>
  <si>
    <t>Mendez, William</t>
  </si>
  <si>
    <t>12554 Steve Knoll, Apt. 953, Cranston, RI</t>
  </si>
  <si>
    <t>401-444-5089</t>
  </si>
  <si>
    <t>Asthma</t>
  </si>
  <si>
    <t>BP-90/55;  HR-120;  RR-26  Temp-36.8;  Pain-1</t>
  </si>
  <si>
    <t>RIH-B</t>
  </si>
  <si>
    <t>Price, Candace</t>
  </si>
  <si>
    <t>48940 Rivera St., Scituate, RI</t>
  </si>
  <si>
    <t>401-352-2972</t>
  </si>
  <si>
    <t>Anxiety and fear-related disorders</t>
  </si>
  <si>
    <t>BH</t>
  </si>
  <si>
    <t>Independent</t>
  </si>
  <si>
    <t>BP-125/80;  HR-100;  RR-22;  Temp-37.4;  Pain-0</t>
  </si>
  <si>
    <t>Newport</t>
  </si>
  <si>
    <t>Nolan, Andrew</t>
  </si>
  <si>
    <t>637 Woods Rd., Tiverton, RI</t>
  </si>
  <si>
    <t>401-861-4363</t>
  </si>
  <si>
    <t>Esophageal disorders</t>
  </si>
  <si>
    <t>Peroral Endoscopic Myotomy (POEM)</t>
  </si>
  <si>
    <t>Pre-Op</t>
  </si>
  <si>
    <t>Peanut</t>
  </si>
  <si>
    <t>NPO</t>
  </si>
  <si>
    <t>BP-120/75;  HR-95;  RR-20;  Temp-37.2;  Pain-1</t>
  </si>
  <si>
    <t>Kent</t>
  </si>
  <si>
    <t>Juarez, Matthew</t>
  </si>
  <si>
    <t>2133 Rodriguez Way, Apt. 658, Providence, RI</t>
  </si>
  <si>
    <t>401-923-0486</t>
  </si>
  <si>
    <t>Fluid and electrolyte disorders</t>
  </si>
  <si>
    <t>BP-115/72;  HR-90;  RR-19;  Temp-37.1;  Pain-0</t>
  </si>
  <si>
    <t>Rowland, Jacqueline</t>
  </si>
  <si>
    <t>130 Weber Ramp, Apt. 955, North Smithfield, RI</t>
  </si>
  <si>
    <t>401-427-3058</t>
  </si>
  <si>
    <t>Cerebrovascular Accident (CVA) - stroke (ischemic)</t>
  </si>
  <si>
    <t>Thickened</t>
  </si>
  <si>
    <t>Altered (Follows Commands)</t>
  </si>
  <si>
    <t>Dysphasic</t>
  </si>
  <si>
    <t>BP-118/75;  HR-92;  RR-16;  Temp-36.8;  Pain-2</t>
  </si>
  <si>
    <t>Cunningham, Cassandra</t>
  </si>
  <si>
    <t>9657 David Street, #631, Glocester, RI</t>
  </si>
  <si>
    <t>401-499-6111</t>
  </si>
  <si>
    <t>Opioid-dependency, uncomplicated</t>
  </si>
  <si>
    <t>Supervision</t>
  </si>
  <si>
    <t>BP-110/70;  HR-85;  RR-18;  Temp-36.9;  Pain-1</t>
  </si>
  <si>
    <t>Day, Matthew</t>
  </si>
  <si>
    <t>4597 Rodriguez Station, Providence, RI</t>
  </si>
  <si>
    <t>401-467-7396</t>
  </si>
  <si>
    <t>BP-95/62;  HR-1115;  RR-28  Temp-37.0;  Pain-0</t>
  </si>
  <si>
    <t>Warren, Molly</t>
  </si>
  <si>
    <t>343 Roberts Motorway, Warwick, RI</t>
  </si>
  <si>
    <t>401-949-6785</t>
  </si>
  <si>
    <t>Acute Myocardial Infarction</t>
  </si>
  <si>
    <t>PTCA</t>
  </si>
  <si>
    <t>POD 2</t>
  </si>
  <si>
    <t>Cardiac</t>
  </si>
  <si>
    <t>BP-108/65;  HR-92;  RR-18;  Temp-37;  Pain-4</t>
  </si>
  <si>
    <t>Westerly</t>
  </si>
  <si>
    <t>Russell, Judy</t>
  </si>
  <si>
    <t>90775 Porter Rd., Warwick, RI</t>
  </si>
  <si>
    <t>401-633-7495</t>
  </si>
  <si>
    <t>Altered (Does not follow commands)</t>
  </si>
  <si>
    <t>BP-125/79;  HR-96;  RR-17;  Temp-37.2;  Pain-1</t>
  </si>
  <si>
    <t>Hunt, Angela</t>
  </si>
  <si>
    <t>96190 Justin Fields, Charlestown, RI</t>
  </si>
  <si>
    <t>401-497-4575</t>
  </si>
  <si>
    <t>BP-130/85;  HR-95;  RR-20;  Temp-37.3;  Pain-3</t>
  </si>
  <si>
    <t>Wolf, Carrie</t>
  </si>
  <si>
    <t>8303 Castro Causeway, Warren, RI</t>
  </si>
  <si>
    <t>401-879-9690</t>
  </si>
  <si>
    <t>Diabetes mellitus with complication</t>
  </si>
  <si>
    <t>Insulin Pump insertion</t>
  </si>
  <si>
    <t>Diabetic</t>
  </si>
  <si>
    <t>BP-125/80;  HR-88;  RR-19;  Temp-37.1;  Pain-2</t>
  </si>
  <si>
    <t>Bradley</t>
  </si>
  <si>
    <t>Butler, Jennifer</t>
  </si>
  <si>
    <t>45428 Medina Mountain, New Shoreham, RI</t>
  </si>
  <si>
    <t>401-441-4538</t>
  </si>
  <si>
    <t>Disruptive, impulse-control and conduct disorders</t>
  </si>
  <si>
    <t>BP-115/72;  HR-85;  RR-18;  Temp-36.9;  Pain-0</t>
  </si>
  <si>
    <t>Hasbro-B</t>
  </si>
  <si>
    <t>Williams, Allen</t>
  </si>
  <si>
    <t>355 Kayla Mews Dr., Apt. 844, Cumberland, RI</t>
  </si>
  <si>
    <t>401-874-6373</t>
  </si>
  <si>
    <t>Encounter for antineoplastic therapies</t>
  </si>
  <si>
    <t>Debulking (Cytoreduction)</t>
  </si>
  <si>
    <t>POD 4</t>
  </si>
  <si>
    <t>Pollen</t>
  </si>
  <si>
    <t>BP-110/70;  HR-98;  RR-21;  Temp-37.2;  Pain-3</t>
  </si>
  <si>
    <t>Harrington, Brittney</t>
  </si>
  <si>
    <t>9417 Kelly Way, Apt. 034, Westerly, RI</t>
  </si>
  <si>
    <t>401-224-9055</t>
  </si>
  <si>
    <t>Sepsis</t>
  </si>
  <si>
    <t>PICC Line Inserted</t>
  </si>
  <si>
    <t>POD 0</t>
  </si>
  <si>
    <t>BP-140/90;  HR-105;  RR-24;  Temp-37.7;  Pain-0</t>
  </si>
  <si>
    <t>Snyder, Regina</t>
  </si>
  <si>
    <t>2934 Tammy Villages, Cranston, RI</t>
  </si>
  <si>
    <t>401-101-6525</t>
  </si>
  <si>
    <t>Other specified and unspecified mood disorders</t>
  </si>
  <si>
    <t>BP-120/75;  HR-105;  RR-21;  Temp-37.2;  Pain-0</t>
  </si>
  <si>
    <t>Brown, Stephen</t>
  </si>
  <si>
    <t>9149 King Point, Apt. 20, Charlestown, RI</t>
  </si>
  <si>
    <t>401-568-1440</t>
  </si>
  <si>
    <t>Regional enteritis and ulcerative colitis</t>
  </si>
  <si>
    <t>Ileoanal J-pouch</t>
  </si>
  <si>
    <t>Eggs</t>
  </si>
  <si>
    <t>TPN</t>
  </si>
  <si>
    <t>Unresponsive</t>
  </si>
  <si>
    <t>Non-Verbal</t>
  </si>
  <si>
    <t>Foley/Incontinent</t>
  </si>
  <si>
    <t>BP-135/85;  HR-100;  RR-22;  Temp-37.6;  Pain-4</t>
  </si>
  <si>
    <t>Jackson, Regina</t>
  </si>
  <si>
    <t>97 Brown Alley, Warwick, RI</t>
  </si>
  <si>
    <t>401-516-2981</t>
  </si>
  <si>
    <t>Sickle cell trait/anemia; vaso-occlusive crisis (VOC)</t>
  </si>
  <si>
    <t>BP-140/70;  HR-110;  RR-24;  Temp-36.9;  Pain-9</t>
  </si>
  <si>
    <t>Landmark</t>
  </si>
  <si>
    <t>Jones, Leah</t>
  </si>
  <si>
    <t>5835 Baker Causeway, Providence, RI</t>
  </si>
  <si>
    <t>401-315-9032</t>
  </si>
  <si>
    <t>Ileostomy</t>
  </si>
  <si>
    <t>BP-125/80;  HR-95;  RR-19;  Temp-37;  Pain-4</t>
  </si>
  <si>
    <t>McCormick, Ryan</t>
  </si>
  <si>
    <t>874 Teresa Avenue, Apt. 426, New Shoreham, RI</t>
  </si>
  <si>
    <t>401-998-4585</t>
  </si>
  <si>
    <t>Fracture of the lower limb (hip), initial encounter</t>
  </si>
  <si>
    <t>Open Reduction and Internal Fixation (ORIF)</t>
  </si>
  <si>
    <t>POD 1</t>
  </si>
  <si>
    <t>BP-120/78;  HR-90;  RR-19;  Temp-37;  Pain-3</t>
  </si>
  <si>
    <t>Martin, William</t>
  </si>
  <si>
    <t>3850 Clements Drive, Narragansett, RI</t>
  </si>
  <si>
    <t>401-910-7808</t>
  </si>
  <si>
    <t>Chronic obstructive pulmonary disease (COPD)</t>
  </si>
  <si>
    <t>BP-130/82;  HR-110;  RR-24;  Temp-37.3;  Pain-1</t>
  </si>
  <si>
    <t>Gonzalez, Jennifer</t>
  </si>
  <si>
    <t>344 Tracy Road, Scituate, RI</t>
  </si>
  <si>
    <t>401-838-0295</t>
  </si>
  <si>
    <t>Diabetes mellitus with complication (DKA)</t>
  </si>
  <si>
    <t>ICU</t>
  </si>
  <si>
    <t>Incontinent/Continent</t>
  </si>
  <si>
    <t>VRE</t>
  </si>
  <si>
    <t>BP-120/75;  HR-105;  RR-22;  Temp-37;  Pain-1</t>
  </si>
  <si>
    <t>Rios, Timothy</t>
  </si>
  <si>
    <t>2468 Winters Oval, Apt. 293, North Kingstown, RI</t>
  </si>
  <si>
    <t>401-423-3904</t>
  </si>
  <si>
    <t>Body Dysmorphia with depression</t>
  </si>
  <si>
    <t>BP-125/80;  HR-80;  RR-20;  Temp-37.2;  Pain-1</t>
  </si>
  <si>
    <t>South County</t>
  </si>
  <si>
    <t>Campbell, Melanie</t>
  </si>
  <si>
    <t>50615 Byrd Lodge, West Warwick, RI</t>
  </si>
  <si>
    <t>401-887-7244</t>
  </si>
  <si>
    <t>Breast Cancer - Stage 1</t>
  </si>
  <si>
    <t>Mastectomy Wound Revision</t>
  </si>
  <si>
    <t>BP-140/95;  HR-90;  RR-21;  Temp-37.5;  Pain-6</t>
  </si>
  <si>
    <t>Hutchinson, Kevin</t>
  </si>
  <si>
    <t>1810 Nguyen Corners, Suite #7, Narragansett, RI</t>
  </si>
  <si>
    <t>401-849-7390</t>
  </si>
  <si>
    <t>Trauma to head; subdural hematoma (&gt;10mm)</t>
  </si>
  <si>
    <t>Burr hole surgery</t>
  </si>
  <si>
    <t>Clear Liquid</t>
  </si>
  <si>
    <t>DPA</t>
  </si>
  <si>
    <t>BP-110/76;  HR-74;  RR-16;  Temp-37.2;  Pain-4</t>
  </si>
  <si>
    <t>Daugherty, Cameron</t>
  </si>
  <si>
    <t>98743 Mills Dam, Suite #577, Little Compton, RI</t>
  </si>
  <si>
    <t>401-187-4005</t>
  </si>
  <si>
    <t>Bipolar and related disorders</t>
  </si>
  <si>
    <t>Hallucinating</t>
  </si>
  <si>
    <t>BP-130/85;  HR-75;  RR-18;  Temp-37.1;  Pain-2</t>
  </si>
  <si>
    <t>Fowler, Michael</t>
  </si>
  <si>
    <t>4154 Fisher Spurs Rd., Burrillville, RI</t>
  </si>
  <si>
    <t>401-583-4112</t>
  </si>
  <si>
    <t>Encounter for antineoplastic therapies (Non-Hodgkin's Lymphoma)</t>
  </si>
  <si>
    <t>BP-135/90;  HR-95;  RR-22;  Temp-37.3;  Pain-3</t>
  </si>
  <si>
    <t>Singh, Tyler</t>
  </si>
  <si>
    <t>28760 Graham Corner, Suite 9, Westerly, RI</t>
  </si>
  <si>
    <t>401-255-3791</t>
  </si>
  <si>
    <t>Nephritis; nephrosis; renal sclerosis</t>
  </si>
  <si>
    <t>Partial Nephrectomy</t>
  </si>
  <si>
    <t>POD 3</t>
  </si>
  <si>
    <t>Renal</t>
  </si>
  <si>
    <t>Foley/Continent</t>
  </si>
  <si>
    <t>BP-125/80;  HR-80;  RR-19;  Temp-37.2;  Pain-4</t>
  </si>
  <si>
    <t>Hendricks, Sara</t>
  </si>
  <si>
    <t>4132 Olivia Village, New Shoreham, RI</t>
  </si>
  <si>
    <t>401-231-0393</t>
  </si>
  <si>
    <t>BP-135/87;  HR-104;  RR-20;  Temp-37.5;  Pain-2</t>
  </si>
  <si>
    <t>Gallegos, Dillon</t>
  </si>
  <si>
    <t>47300 Barbara Way, Apt. #4, Exeter, RI</t>
  </si>
  <si>
    <t>401-542-5441</t>
  </si>
  <si>
    <t>Suicidal ideation/attempt/intentional self-harm (wrist cutting)</t>
  </si>
  <si>
    <t>BP-120/78;  HR-88;  RR-21;  Temp-37.4;  Pain-0</t>
  </si>
  <si>
    <t>Cantrell, Timothy</t>
  </si>
  <si>
    <t>12284 Kevin Crossroads, Warwick, RI</t>
  </si>
  <si>
    <t>401-390-8942</t>
  </si>
  <si>
    <t>Anxiety and fear-related disorders (Generalized Anxiety Disorder)</t>
  </si>
  <si>
    <t>BP-140/90;  HR-100;  RR-22;  Temp-37.6;  Pain-1</t>
  </si>
  <si>
    <t>Tanner, Michael</t>
  </si>
  <si>
    <t>2399 Leonard Ferry, Pawtucket, RI</t>
  </si>
  <si>
    <t>401-450-2509</t>
  </si>
  <si>
    <t>Appendicitis and other appendiceal conditions</t>
  </si>
  <si>
    <t>Appendectomy</t>
  </si>
  <si>
    <t>BP-135/88;  HR-92;  RR-20;  Temp-37.3;  Pain-3</t>
  </si>
  <si>
    <t>WIH</t>
  </si>
  <si>
    <t>Kelly, Paula</t>
  </si>
  <si>
    <t>241 Andrew Causeway, Suite #1, Central Falls, RI</t>
  </si>
  <si>
    <t>401-174-2775</t>
  </si>
  <si>
    <t>Prolonged pregnancy</t>
  </si>
  <si>
    <t>L&amp;D</t>
  </si>
  <si>
    <t>C-section</t>
  </si>
  <si>
    <t>BP-110/75;  HR-75;  RR-22;  Temp-38.2;  Pain-5</t>
  </si>
  <si>
    <t>Grant, Rachel</t>
  </si>
  <si>
    <t>136 Kevin Cove, Narragansett, RI</t>
  </si>
  <si>
    <t>401-563-1110</t>
  </si>
  <si>
    <t>Complications specified during childbirth</t>
  </si>
  <si>
    <t>Episiotomy</t>
  </si>
  <si>
    <t>BP-130/85;  HR-78;  RR-18;  Temp-37;  Pain-5</t>
  </si>
  <si>
    <t>Price, Amanda</t>
  </si>
  <si>
    <t>916 Mark Street, Scituate, RI</t>
  </si>
  <si>
    <t>401-759-3029</t>
  </si>
  <si>
    <t>Preclampsia (32 weeks)</t>
  </si>
  <si>
    <t>Normal Hearing/ Corrective (Lenses/Contacts)</t>
  </si>
  <si>
    <t>BP-168/110;  HR-70;  RR-20;  Temp-37;  Pain-1</t>
  </si>
  <si>
    <t>Barron, Christine</t>
  </si>
  <si>
    <t>940 Andrews Valley Drive, Glocester, RI</t>
  </si>
  <si>
    <t>401-105-8054</t>
  </si>
  <si>
    <t>OB-related trauma to perineum and vulva</t>
  </si>
  <si>
    <t>BP-130/85;  HR-85;  RR-21;  Temp-37.2;  Pain-2</t>
  </si>
  <si>
    <t>Jones, James</t>
  </si>
  <si>
    <t>66 Cooper Circle, Warwick, RI</t>
  </si>
  <si>
    <t>401-386-2557</t>
  </si>
  <si>
    <t>Sickle cell trait/anemia</t>
  </si>
  <si>
    <t>BP-125/82;  HR-78;  RR-26;  Temp-36.8;  Pain-6</t>
  </si>
  <si>
    <t>Briggs, Adam</t>
  </si>
  <si>
    <t>9859 Parker Plains Suite 682, North Kingstown, RI</t>
  </si>
  <si>
    <t>401-759-4073</t>
  </si>
  <si>
    <t>BP-118/78;  HR-72;  RR-18;  Temp-36.9;  Pain-1</t>
  </si>
  <si>
    <t>Drake, Pauline</t>
  </si>
  <si>
    <t>396 Megan Stravenue, Narragansett, RI</t>
  </si>
  <si>
    <t>401-867-5470</t>
  </si>
  <si>
    <t>Diabetes mellitus with complication (Gestational - 28 weeks pregnant)</t>
  </si>
  <si>
    <t>BP-125/80;  HR-75;  RR-19;  Temp-37.1;  Pain-1</t>
  </si>
  <si>
    <t>Johnson, Mark</t>
  </si>
  <si>
    <t>348 Lyons Forge, Cranston, RI</t>
  </si>
  <si>
    <t>401-996-9947</t>
  </si>
  <si>
    <t>Skin and subcutaneous tissue infections</t>
  </si>
  <si>
    <t>Debridement; Skin Grafting</t>
  </si>
  <si>
    <t>BP-122/80;  HR-80;  RR-16;  Temp-36.6;  Pain-5</t>
  </si>
  <si>
    <t>Hood, Patrick</t>
  </si>
  <si>
    <t>566 Zimmerman Cape, Scituate, RI</t>
  </si>
  <si>
    <t>401-864-1087</t>
  </si>
  <si>
    <t>Necrotizing Fasciitis (Arm)</t>
  </si>
  <si>
    <t>Hyperbaric Oxygen Therapy (HBOT)</t>
  </si>
  <si>
    <t>Current</t>
  </si>
  <si>
    <t>BP-118/75;  HR-70;  RR-19;  Temp-36.6;  Pain-8</t>
  </si>
  <si>
    <t>Watts, Daniela</t>
  </si>
  <si>
    <t>520 Denise Path, Providence, RI</t>
  </si>
  <si>
    <t>401-143-4478</t>
  </si>
  <si>
    <t>BP-120/80;  HR-75;  RR-16;  Temp-36.7;  Pain-1</t>
  </si>
  <si>
    <t>McNeil, Brian</t>
  </si>
  <si>
    <t>5300 Greene Mission, Tiverton, RI</t>
  </si>
  <si>
    <t>401-668-2162</t>
  </si>
  <si>
    <t>Alcohol-related disorders (Cirrhosis)</t>
  </si>
  <si>
    <t>BP-120/78;  HR-75;  RR-18;  Temp-37.1;  Pain-2</t>
  </si>
  <si>
    <t>Huerta, Charles</t>
  </si>
  <si>
    <t>539 Samuel Lock, Hopkinton, RI</t>
  </si>
  <si>
    <t>401-312-4440</t>
  </si>
  <si>
    <t>Fall less than 20 feet; fracture of five ribs</t>
  </si>
  <si>
    <t>BP-125/80;  HR-76;  RR-18;  Temp-37;  Pain-0</t>
  </si>
  <si>
    <t>Davis, Jake</t>
  </si>
  <si>
    <t>7426 Dominguez Flat, Richmond, RI</t>
  </si>
  <si>
    <t>401-405-5720</t>
  </si>
  <si>
    <t>Cardiac Arrest; Commito Cordis (struck in chest by baseball)</t>
  </si>
  <si>
    <t>BP-123/81;  HR-75;  RR-17;  Temp-36.9;  Pain-2</t>
  </si>
  <si>
    <t>Roy, Tina</t>
  </si>
  <si>
    <t>661 Eric Cliff, East Greenwich, RI</t>
  </si>
  <si>
    <t>401-897-5919</t>
  </si>
  <si>
    <t>Complications specified during childbirth, Deep Vein Thrombosis (DVT)</t>
  </si>
  <si>
    <t>NSAIDs</t>
  </si>
  <si>
    <t>BP-120/78;  HR-76;  RR-20;  Temp-36.9;  Pain-2</t>
  </si>
  <si>
    <t>Donaldson, Jon</t>
  </si>
  <si>
    <t>21842 Melvin Falls, Middletown, RI</t>
  </si>
  <si>
    <t>401-617-3719</t>
  </si>
  <si>
    <t>Fracture of the lower limb (except hip), initial encounter</t>
  </si>
  <si>
    <t>Internal fixation</t>
  </si>
  <si>
    <t>BP-118/77;  HR-78;  RR-16;  Temp-37;  Pain-1</t>
  </si>
  <si>
    <t>Parker, Mary</t>
  </si>
  <si>
    <t>72617 Sonya Point, Glocester, RI</t>
  </si>
  <si>
    <t>401-413-0153</t>
  </si>
  <si>
    <t>Early or threatened labor (37 weeks)</t>
  </si>
  <si>
    <t>BP-135/76;  HR-92;  RR-24;  Temp-36.8;  Pain-8</t>
  </si>
  <si>
    <t>Briggs, Wendy</t>
  </si>
  <si>
    <t>9740 Adams Island, Westerly, RI</t>
  </si>
  <si>
    <t>401-865-3158</t>
  </si>
  <si>
    <t>Depressive disorders</t>
  </si>
  <si>
    <t>BP-121/79;  HR-75;  RR-17;  Temp-36.8;  Pain-1</t>
  </si>
  <si>
    <t>Gordon, Donald</t>
  </si>
  <si>
    <t>575 Martinez Harbor Way, Barrington, RI</t>
  </si>
  <si>
    <t>401-383-2721</t>
  </si>
  <si>
    <t>Fracture of the upper limb, initial encounter</t>
  </si>
  <si>
    <t>BP-120/79;  HR-80;  RR-16;  Temp-36.7;  Pain-7</t>
  </si>
  <si>
    <t>Smith, Jennifer</t>
  </si>
  <si>
    <t>364 Shaffer Flats, Hopkinton, RI</t>
  </si>
  <si>
    <t>401-941-8592</t>
  </si>
  <si>
    <t>BP-120/79;  HR-77;  RR-19;  Temp-36.8;  Pain-2</t>
  </si>
  <si>
    <t>Collins, Rachel</t>
  </si>
  <si>
    <t>1607 Waller Crossroad, Apt. 8, Glocester, RI</t>
  </si>
  <si>
    <t>401-916-6886</t>
  </si>
  <si>
    <t>Early or threatened labor (38 weeks)</t>
  </si>
  <si>
    <t>BP-124/82;  HR-72;  RR-18;  Temp-37;  Pain-1</t>
  </si>
  <si>
    <t>Gonzalez, Taylor</t>
  </si>
  <si>
    <t>820 Rachael Heights, East Greenwich, RI</t>
  </si>
  <si>
    <t>401-445-8516</t>
  </si>
  <si>
    <t>Internal organ injury, initial encounter</t>
  </si>
  <si>
    <t>Angioembolization of the spleen</t>
  </si>
  <si>
    <t>BP-122/80;  HR-84;  RR-20;  Temp-36.7;  Pain-5</t>
  </si>
  <si>
    <t>Smith, Donald</t>
  </si>
  <si>
    <t>966 Brandon Crossing, North Smithfield, RI</t>
  </si>
  <si>
    <t>401-689-1969</t>
  </si>
  <si>
    <t>Respiratory failure; insufficiency; arrest</t>
  </si>
  <si>
    <t>PICU</t>
  </si>
  <si>
    <t>tracheostomy, intubation</t>
  </si>
  <si>
    <t>BP-98/63;  HR-105;  RR-23;  Temp-37.1;  Pain-2</t>
  </si>
  <si>
    <t>Larson, Kristen</t>
  </si>
  <si>
    <t>30494 Frazier Tunnel, Cranston, RI</t>
  </si>
  <si>
    <t>401-726-1993</t>
  </si>
  <si>
    <t>Congestive Heart Failure (CHF)</t>
  </si>
  <si>
    <t>BP-115/78;  HR-76;  RR-14;  Temp-36.7;  Pain-0</t>
  </si>
  <si>
    <t>Velez, Joy</t>
  </si>
  <si>
    <t>NB</t>
  </si>
  <si>
    <t>83050 Brian Junction, Apt. 41, Providence, RI</t>
  </si>
  <si>
    <t>401-576-8536</t>
  </si>
  <si>
    <t>Hemolytic anemia</t>
  </si>
  <si>
    <t>BP-100/65;  HR-110;  RR-23;  Temp-37;  Pain-1</t>
  </si>
  <si>
    <t>Watkins, Ryan</t>
  </si>
  <si>
    <t>6034 Michael Road, South Kingstown, RI</t>
  </si>
  <si>
    <t>401-839-0560</t>
  </si>
  <si>
    <t>Burn and corrosion, initial encounter</t>
  </si>
  <si>
    <t>BP-95/60;  HR-110;  RR-22;  Temp-36.8;  Pain-5</t>
  </si>
  <si>
    <t>McKenzie, Sean</t>
  </si>
  <si>
    <t>462 Michelle Pike, Apt. 534, Middletown, RI</t>
  </si>
  <si>
    <t>401-375-4504</t>
  </si>
  <si>
    <t>RSV</t>
  </si>
  <si>
    <t>BP-90/58;  HR-95;  RR-20;  Temp-36.6;  Pain-3</t>
  </si>
  <si>
    <t>Anderson, Lorraine</t>
  </si>
  <si>
    <t>8225 Rebecca Trail, Tiverton, RI</t>
  </si>
  <si>
    <t>401-259-0175</t>
  </si>
  <si>
    <t>Sepsis, Obesity (greater than 350lbs)</t>
  </si>
  <si>
    <t>BP-125/80;  HR-80;  RR-20;  Temp-37.1;  Pain-1</t>
  </si>
  <si>
    <t>Osborn, Brian</t>
  </si>
  <si>
    <t>454 Duncan Run, Suite 1B, Bristol, RI</t>
  </si>
  <si>
    <t>401-217-8932</t>
  </si>
  <si>
    <t>Parkinson's Disease</t>
  </si>
  <si>
    <t>Rehab</t>
  </si>
  <si>
    <t>Sulfa</t>
  </si>
  <si>
    <t>BP-124/78;  HR-90;  RR-20;  Temp-37;  Pain-3</t>
  </si>
  <si>
    <t>Harper, Brandon</t>
  </si>
  <si>
    <t>86822 Robert Common, Glocester, RI</t>
  </si>
  <si>
    <t>401-305-2699</t>
  </si>
  <si>
    <t>Unspecified psychosis not due to a substance or known physiological condition</t>
  </si>
  <si>
    <t>BP-119/76;  HR-74;  RR-18;  Temp-36.9;  Pain-1</t>
  </si>
  <si>
    <t>Turner, Ann</t>
  </si>
  <si>
    <t>21750 Ryan Villages, Foster, RI</t>
  </si>
  <si>
    <t>401-937-0333</t>
  </si>
  <si>
    <t>Pancreatic disorders (excluding diabetes): Pancreatitis</t>
  </si>
  <si>
    <t>Vented</t>
  </si>
  <si>
    <t>BP-128/75;  HR-88;  RR-20;  Temp-36.7;  Pain-N/A</t>
  </si>
  <si>
    <t>Stanton, Olivia</t>
  </si>
  <si>
    <t>137 Sarah Walker Drive, Scituate, RI</t>
  </si>
  <si>
    <t>401-844-3327</t>
  </si>
  <si>
    <t>Dementia</t>
  </si>
  <si>
    <t>Pureed</t>
  </si>
  <si>
    <t>Incontinent/Incontinent</t>
  </si>
  <si>
    <t>BP-107/71;  HR-83;  RR-19;  Temp-36.5;  Pain-0</t>
  </si>
  <si>
    <t>Alexa, Dina</t>
  </si>
  <si>
    <t>51239 Miranda Union, Central Falls, RI</t>
  </si>
  <si>
    <t>401-717-6377</t>
  </si>
  <si>
    <t>Kidney Stone</t>
  </si>
  <si>
    <t>Percutaneous Nephrolithotomy (PCNL)</t>
  </si>
  <si>
    <t>BP-118/76;  HR-78;  RR-14;  Temp-36.7;  Pain-10</t>
  </si>
  <si>
    <t>Singh, Gregory</t>
  </si>
  <si>
    <t>78601 Brown Branch, Coventry, RI</t>
  </si>
  <si>
    <t>401-688-2314</t>
  </si>
  <si>
    <t>Shellfish</t>
  </si>
  <si>
    <t>MOLST</t>
  </si>
  <si>
    <t>BP-113/74;  HR-75;  RR-15;  Temp-36.4;  Pain-2</t>
  </si>
  <si>
    <t>Johnson, Bonnie</t>
  </si>
  <si>
    <t>18541 Williams Village, West Warwick, RI</t>
  </si>
  <si>
    <t>401-661-6723</t>
  </si>
  <si>
    <t>Penicillin</t>
  </si>
  <si>
    <t>BP-118/75;  HR-78;  RR-17;  Temp-36.9;  Pain-3</t>
  </si>
  <si>
    <t>Zhang, Jenna</t>
  </si>
  <si>
    <t>477 Wendy Ville, Providence, RI</t>
  </si>
  <si>
    <t>401-952-5648</t>
  </si>
  <si>
    <t>Pneumothorax</t>
  </si>
  <si>
    <t>Chest Tube Placement</t>
  </si>
  <si>
    <t>BP-123/81;  HR-74;  RR-16;  Temp-36.6;  Pain-3</t>
  </si>
  <si>
    <t>VAMC</t>
  </si>
  <si>
    <t>Cantu, Kimberly</t>
  </si>
  <si>
    <t>631 Ivan Cliff Way, Apt. #30, New York, NY</t>
  </si>
  <si>
    <t>401-690-8782</t>
  </si>
  <si>
    <t>Soy</t>
  </si>
  <si>
    <t>BP-110/70;  HR-85;  RR-19;  Temp-37.1;  Pain-4</t>
  </si>
  <si>
    <t>Ruiz, Dawn</t>
  </si>
  <si>
    <t>5488 Anthony Lodge, Hopkinton, RI</t>
  </si>
  <si>
    <t>401-219-3974</t>
  </si>
  <si>
    <t>Diverticulosis and diverticulitis</t>
  </si>
  <si>
    <t>Laparoscopic colectomy</t>
  </si>
  <si>
    <t>BP-122/80;  HR-76;  RR-19;  Temp-37;  Pain-2</t>
  </si>
  <si>
    <t>Anderson, Holly</t>
  </si>
  <si>
    <t>225 Pearson Plaza Apt. 486, Middletown, RI</t>
  </si>
  <si>
    <t>401-147-6327</t>
  </si>
  <si>
    <t>Coronary Artery Disease</t>
  </si>
  <si>
    <t>CABG</t>
  </si>
  <si>
    <t>Treenut</t>
  </si>
  <si>
    <t>BP-110/74;  HR-74;  RR-16;  Temp-36.8;  Pain-5</t>
  </si>
  <si>
    <t>McLaughlin, Stephen</t>
  </si>
  <si>
    <t>146 Martinez Cliff, Middletown, RI</t>
  </si>
  <si>
    <t>401-504-6579</t>
  </si>
  <si>
    <t>Gallbladder Disease</t>
  </si>
  <si>
    <t>Open Cholecystectomy</t>
  </si>
  <si>
    <t>BP-120/78;  HR-75;  RR-16;  Temp-36.7;  Pain-6</t>
  </si>
  <si>
    <t>Logan, Joshua</t>
  </si>
  <si>
    <t>3962 Collins Knoll, Cranston, RI</t>
  </si>
  <si>
    <t>401-729-9096</t>
  </si>
  <si>
    <t>Esophogeal bleed secondary to Pica (razor blade)</t>
  </si>
  <si>
    <t>Esophogeal Repair</t>
  </si>
  <si>
    <t>BP-125/81;  HR-80;  RR-17;  Temp-37;  Pain-4</t>
  </si>
  <si>
    <t>Lopez, Jason</t>
  </si>
  <si>
    <t>81680 Floyd Meadows, Lincoln, RI</t>
  </si>
  <si>
    <t>401-817-3511</t>
  </si>
  <si>
    <t>BP-120/78;  HR-72;  RR-18;  Temp-36.8;  Pain-1</t>
  </si>
  <si>
    <t>Stephenson, Logan</t>
  </si>
  <si>
    <t>61378 Gibson Avenue, Apt. B4, Providence, RI</t>
  </si>
  <si>
    <t>401-349-9832</t>
  </si>
  <si>
    <t>Chronic obstructive pulmonary disease (COPD) and bronchiectasis</t>
  </si>
  <si>
    <t>BP-125/82;  HR-75;  RR-16;  Temp-37.1;  Pain-1</t>
  </si>
  <si>
    <t>Taylor, Curtis</t>
  </si>
  <si>
    <t>183 Donaldson Circle, Lincoln, RI</t>
  </si>
  <si>
    <t>401-522-5859</t>
  </si>
  <si>
    <t>Non-verbal</t>
  </si>
  <si>
    <t>BP-112/70;  HR-83;  RR-15;  Temp-36.6;  Pain-3</t>
  </si>
  <si>
    <t>Brady, John</t>
  </si>
  <si>
    <t>920 Anthony Turnpike, Middletown, RI</t>
  </si>
  <si>
    <t>401-293-7850</t>
  </si>
  <si>
    <t>Traumatic brain injury (TBI); concussion, initial encounter (assault - baseball bat)</t>
  </si>
  <si>
    <t>Craniectomy</t>
  </si>
  <si>
    <t>BP-118/76;  HR-74;  RR-18;  Temp-36.9;  Pain-6</t>
  </si>
  <si>
    <t>Thomas, Tamara</t>
  </si>
  <si>
    <t>9578 Kayla Highway, North Kingstown, RI</t>
  </si>
  <si>
    <t>401-244-1298</t>
  </si>
  <si>
    <t>Cardiac dysrhythmias; Pregnant (13 weeks)</t>
  </si>
  <si>
    <t>Living Will</t>
  </si>
  <si>
    <t>BP-121/80;  HR-74;  RR-17;  Temp-36.6;  Pain-3</t>
  </si>
  <si>
    <t>Mitchell, Linda</t>
  </si>
  <si>
    <t>490 Samuel Plaza, West Greenwich, RI</t>
  </si>
  <si>
    <t>401-874-2280</t>
  </si>
  <si>
    <t>BP-112/75;  HR-78;  RR-16;  Temp-36.9;  Pain-2</t>
  </si>
  <si>
    <t>Wilkerson, Kyle</t>
  </si>
  <si>
    <t>423 Phillip Garden Way, Cranston, RI</t>
  </si>
  <si>
    <t>401-469-5542</t>
  </si>
  <si>
    <t>BP-130/85;  HR-92;  RR-21;  Temp-37.5;  Pain-5</t>
  </si>
  <si>
    <t>Franklin, Austin</t>
  </si>
  <si>
    <t>260 Kathy Extension, Johnston, RI</t>
  </si>
  <si>
    <t>401-707-4403</t>
  </si>
  <si>
    <t>Osteoarthritis</t>
  </si>
  <si>
    <t>Hip Replacement Surgery</t>
  </si>
  <si>
    <t>BP-140/92;  HR-110;  RR-24;  Temp-37.7;  Pain-5</t>
  </si>
  <si>
    <t>Douglas, Ruben</t>
  </si>
  <si>
    <t>403 Smith Fall, Tiverton, RI</t>
  </si>
  <si>
    <t>401-938-4384</t>
  </si>
  <si>
    <t>Peritonitis and intra-abdominal abscess</t>
  </si>
  <si>
    <t>Drain placement</t>
  </si>
  <si>
    <t>BP-123/79;  HR-73;  RR-19;  Temp-36.8;  Pain-2</t>
  </si>
  <si>
    <t>Brooks, Martha</t>
  </si>
  <si>
    <t>255 Bryant Junction, New Shoreham, RI</t>
  </si>
  <si>
    <t>401-527-4237</t>
  </si>
  <si>
    <t>Breast Cancer - Stage 3</t>
  </si>
  <si>
    <t>Mastectomy</t>
  </si>
  <si>
    <t>BP-119/77;  HR-75;  RR-18;  Temp-36.9;  Pain-1</t>
  </si>
  <si>
    <t>Joseph, Lawrence</t>
  </si>
  <si>
    <t>1314 Mendez Neck, Central Falls, RI</t>
  </si>
  <si>
    <t>401-793-1299</t>
  </si>
  <si>
    <t>BP-102/70;  HR-77;  RR-12;  Temp-36.6;  Pain-2</t>
  </si>
  <si>
    <t>Davis, Dustin</t>
  </si>
  <si>
    <t>5836 Wallace Extension, North Smithfield, RI</t>
  </si>
  <si>
    <t>401-739-7575</t>
  </si>
  <si>
    <t>Chronic kidney disease</t>
  </si>
  <si>
    <t>Shunt placement</t>
  </si>
  <si>
    <t>BP-142/80;  HR-74;  RR-18;  Temp-36.8;  Pain-2</t>
  </si>
  <si>
    <t>Carter, Susan</t>
  </si>
  <si>
    <t>37 Anderson Road, Smithfield, RI</t>
  </si>
  <si>
    <t>401-603-0393</t>
  </si>
  <si>
    <t>Acute bronchitis</t>
  </si>
  <si>
    <t>BP-116/72;  HR-75;  RR-14;  Temp-36.6;  Pain-3</t>
  </si>
  <si>
    <t>Bowers, Sherri</t>
  </si>
  <si>
    <t>8641 Franklin Point, Narragansett, RI</t>
  </si>
  <si>
    <t>401-472-1624</t>
  </si>
  <si>
    <t>Anal Fistula</t>
  </si>
  <si>
    <t>Fistula Repair</t>
  </si>
  <si>
    <t>Continent/Incontinent</t>
  </si>
  <si>
    <t>BP-106/70;  HR-79;  RR-19;  Temp-37;  Pain-7</t>
  </si>
  <si>
    <t>Perez, Matthew</t>
  </si>
  <si>
    <t>34 Nicholas Grove, Foster, RI</t>
  </si>
  <si>
    <t>401-815-5486</t>
  </si>
  <si>
    <t>Knee Joint Replacement</t>
  </si>
  <si>
    <t>BP-108/72;  HR-82;  RR-18;  Temp-36.7;  Pain-6</t>
  </si>
  <si>
    <t>Ellis, Jared</t>
  </si>
  <si>
    <t>28 Jensen Alley, Cranston, RI</t>
  </si>
  <si>
    <t>401-220-7432</t>
  </si>
  <si>
    <t>Rheumatoid Arthritis</t>
  </si>
  <si>
    <t>BP-120/78;  HR-73;  RR-19;  Temp-36.9;  Pain-3</t>
  </si>
  <si>
    <t>Beck, Jeff</t>
  </si>
  <si>
    <t>670 Kent Driftway, Hopkinton, RI</t>
  </si>
  <si>
    <t>401-685-0953</t>
  </si>
  <si>
    <t>BP-120/79;  HR-72;  RR-18;  Temp-37;  Pain-1</t>
  </si>
  <si>
    <t>Peterson, Andrea</t>
  </si>
  <si>
    <t>243 Eric Street, Westerly, RI</t>
  </si>
  <si>
    <t>401-724-2683</t>
  </si>
  <si>
    <t>ESBL</t>
  </si>
  <si>
    <t>BP-120/79;  HR-88;  RR-16;  Temp-36.5;  Pain-5</t>
  </si>
  <si>
    <t>Sherman, Amy</t>
  </si>
  <si>
    <t>9187 Gibson Trail, Warwick, RI</t>
  </si>
  <si>
    <t>401-179-2567</t>
  </si>
  <si>
    <t>BP-90/55;  HR-140;  RR-20;  Temp-36.3;  Pain-1</t>
  </si>
  <si>
    <t>Sullivan, Anna</t>
  </si>
  <si>
    <t>430 Anderson Shore, Tiverton, RI</t>
  </si>
  <si>
    <t>401-732-3227</t>
  </si>
  <si>
    <t>BP-120/78;  HR-79;  RR-26;  Temp-36.8;  Pain-3</t>
  </si>
  <si>
    <t>Lee, Timothy</t>
  </si>
  <si>
    <t>68467 Amy Terrace, Woonsocket, RI</t>
  </si>
  <si>
    <t>401-943-1071</t>
  </si>
  <si>
    <t>Intestinal obstruction and ileus</t>
  </si>
  <si>
    <t>BP-121/79;  HR-75;  RR-16;  Temp-36.7;  Pain-7</t>
  </si>
  <si>
    <t>Lucas, Laurie</t>
  </si>
  <si>
    <t>8 Garcia Island Way, Barrington, RI</t>
  </si>
  <si>
    <t>603-641-2963</t>
  </si>
  <si>
    <t>Acute Pulmonary Embolism</t>
  </si>
  <si>
    <t>BP-123/81;  HR-78;  RR-20;  Temp-37.1;  Pain-1</t>
  </si>
  <si>
    <t>Reed, Christina</t>
  </si>
  <si>
    <t>1298 Edward Ville, Apt #6, Narragansett, RI</t>
  </si>
  <si>
    <t>401-451-3563</t>
  </si>
  <si>
    <t>BP-120/77;  HR-81;  RR-16;  Temp-16;  Pain-0</t>
  </si>
  <si>
    <t>Smith, Ellen</t>
  </si>
  <si>
    <t>482 Cooper Drive, New Shoreham, RI</t>
  </si>
  <si>
    <t>401-762-6471</t>
  </si>
  <si>
    <t>Essential hypertension</t>
  </si>
  <si>
    <t>BP-168/97;  HR-86;  RR-17;  Temp-37;  Pain-0</t>
  </si>
  <si>
    <t>Bell, Nicholas</t>
  </si>
  <si>
    <t>444 Mack Rue, Woonsocket, RI</t>
  </si>
  <si>
    <t>401-768-1083</t>
  </si>
  <si>
    <t>Glioblastoma</t>
  </si>
  <si>
    <t>Neutropenic</t>
  </si>
  <si>
    <t>BP-113/75;  HR-78;  RR-16;  Temp-36.8;  Pain-0</t>
  </si>
  <si>
    <t>Henderson, Jonathan</t>
  </si>
  <si>
    <t>1522 Kristen Crescent, Scituate, RI</t>
  </si>
  <si>
    <t>401-146-9856</t>
  </si>
  <si>
    <t>Cerebrovascular Accident (CVA) - stroke (hemorrhagic)</t>
  </si>
  <si>
    <t>BP-108/72;  HR-80;  RR-18;  Temp-37.2;  Pain-4</t>
  </si>
  <si>
    <t>Cox, Michael</t>
  </si>
  <si>
    <t>5268 Joseph Grove, Richmond, RI</t>
  </si>
  <si>
    <t>401-820-2516</t>
  </si>
  <si>
    <t>BP-110/70;  HR-120;  RR-30;  Temp-37.8;  Pain-0</t>
  </si>
  <si>
    <t>Shields, Justin</t>
  </si>
  <si>
    <t>661 Paul Park, North Providence, RI</t>
  </si>
  <si>
    <t>212-810-1196</t>
  </si>
  <si>
    <t>Traumatic brain injury (TBI)</t>
  </si>
  <si>
    <t>TB</t>
  </si>
  <si>
    <t>BP-145/95;  HR-100;  RR-24;  Temp-37.6;  Pain-4</t>
  </si>
  <si>
    <t>Mendez, Jared</t>
  </si>
  <si>
    <t>10993 Mooresfield Bog, Central Falls, RI</t>
  </si>
  <si>
    <t>401-585-2700</t>
  </si>
  <si>
    <t>BP-160/105;  HR-110;  RR-28;  Temp-37.3;  Pain-7</t>
  </si>
  <si>
    <t>Brown, Nathan</t>
  </si>
  <si>
    <t>67 Wagner Highway, North Smithfield, RI</t>
  </si>
  <si>
    <t>860-436-3160</t>
  </si>
  <si>
    <t>BP-118/76;  HR-80;  RR-16;  Temp-37;  Pain-1</t>
  </si>
  <si>
    <t>Quinn, Marco</t>
  </si>
  <si>
    <t>542 Michael Street, Pawtucket, RI</t>
  </si>
  <si>
    <t>401-442-7146</t>
  </si>
  <si>
    <t>Benign neoplasms</t>
  </si>
  <si>
    <t>Enucleation</t>
  </si>
  <si>
    <t>BP-100/60;  HR-95;  RR-22;  Temp-37.5;  Pain-7</t>
  </si>
  <si>
    <t>Myers, Nicholas</t>
  </si>
  <si>
    <t>1 Laura Orchard, Richmond, RI</t>
  </si>
  <si>
    <t>401-422-2764</t>
  </si>
  <si>
    <t>Intestinal infection (gastroenteritis)</t>
  </si>
  <si>
    <t>BP-150/100;  HR-65;  RR-12;  Temp-36.4;  Pain-4</t>
  </si>
  <si>
    <t>Avila, Cody</t>
  </si>
  <si>
    <t>649 Smithfield Parkway, East Greenwich, RI</t>
  </si>
  <si>
    <t>401-259-9062</t>
  </si>
  <si>
    <t>Biliary tract disease</t>
  </si>
  <si>
    <t>BP-135/76;  HR-94;  RR-17;  Temp-36.9;  Pain-6</t>
  </si>
  <si>
    <t>Harper, Craig</t>
  </si>
  <si>
    <t>887 Long Locks Drive, Tiverton, RI</t>
  </si>
  <si>
    <t>401-807-8224</t>
  </si>
  <si>
    <t>Left ventricular assist device (LVAD) placement</t>
  </si>
  <si>
    <t>BP-160/105;  HR-90;  RR-22;  Temp-37.9;  Pain-2</t>
  </si>
  <si>
    <t>Torres, Frank</t>
  </si>
  <si>
    <t>13 Parade Knoll, Hopkinton, RI</t>
  </si>
  <si>
    <t>401-632-6797</t>
  </si>
  <si>
    <t>Pancreatic disorders (excluding diabetes)</t>
  </si>
  <si>
    <t>BP-155/98;  HR-85;  RR-11;  Temp-36.2;  Pain-2</t>
  </si>
  <si>
    <t>Palmer, Richard</t>
  </si>
  <si>
    <t>428 Castillo Link, Bristol, RI</t>
  </si>
  <si>
    <t>401-123-4372</t>
  </si>
  <si>
    <t>Transcient Ischemic Attack (TIA)</t>
  </si>
  <si>
    <t>C.Diff</t>
  </si>
  <si>
    <t>BP-95/58;  HR-130;  RR-32;  Temp-36.5;  Pain-1</t>
  </si>
  <si>
    <t>Holden, Matthew</t>
  </si>
  <si>
    <t>774 Savilla Row, Portsmouth, RI</t>
  </si>
  <si>
    <t>401-147-2986</t>
  </si>
  <si>
    <t>Crush injury (foot)</t>
  </si>
  <si>
    <t>Partial Foot Amputation</t>
  </si>
  <si>
    <t>BP-130/85;  HR-75;  RR-18;  Temp-37.8;  Pain-N/A</t>
  </si>
  <si>
    <t>Mills, Abigail</t>
  </si>
  <si>
    <t>762 Webster Street, Middletown, RI</t>
  </si>
  <si>
    <t>413-972-4033</t>
  </si>
  <si>
    <t>Intraoperative hemorrhage and hematoma of the spleen complicating a procedure on the spleen</t>
  </si>
  <si>
    <t>Clipping, Vented</t>
  </si>
  <si>
    <t>BP-180/110;  HR-90;  RR-28;  Temp-38;  Pain-N/A</t>
  </si>
  <si>
    <t>Lambert, Virginia</t>
  </si>
  <si>
    <t>827 Barrett Green, Johnston, RI</t>
  </si>
  <si>
    <t>401-872-8457</t>
  </si>
  <si>
    <t>BP-110/80;  HR-78;  RR-22;  Temp-37.7;  Pain-3</t>
  </si>
  <si>
    <t>Fisher, Ryan</t>
  </si>
  <si>
    <t>35 Renee Village, Coventry, RI</t>
  </si>
  <si>
    <t>401-140-1797</t>
  </si>
  <si>
    <t>Vascular dementia, moderate, with agitation</t>
  </si>
  <si>
    <t>BP-115/72;  HR-80;  RR-20;  Temp-37.3;  Pain-0</t>
  </si>
  <si>
    <t>George, Ashley</t>
  </si>
  <si>
    <t>351 Yew Street, East Greenwich, RI</t>
  </si>
  <si>
    <t>401-257-6321</t>
  </si>
  <si>
    <t>Early or threatened labor (36 weeks)</t>
  </si>
  <si>
    <t>BP-109/72;  HR-76;  RR-14;  Temp-36.7;  Pain-6</t>
  </si>
  <si>
    <t>Hill, Kelly</t>
  </si>
  <si>
    <t>412 Wood Portway, West Warwick, RI</t>
  </si>
  <si>
    <t>401-293-6792</t>
  </si>
  <si>
    <t>Ovarian Cancer - Stage 3</t>
  </si>
  <si>
    <t>Hysterectomy</t>
  </si>
  <si>
    <t>BP-165/105;  HR-85;  RR-15;  Temp-36.3;  Pain-2</t>
  </si>
  <si>
    <t>Howell, Jennifer</t>
  </si>
  <si>
    <t>602 Kristina Wharf, Westerly, RI</t>
  </si>
  <si>
    <t>401-780-9158</t>
  </si>
  <si>
    <t>Von Willebrand's disease</t>
  </si>
  <si>
    <t>BP-140/84;  HR-70;  RR-26;  Temp-37.8;  Pain-1</t>
  </si>
  <si>
    <t>Brooks, Scott</t>
  </si>
  <si>
    <t>7597 Hall Course, Bristol, RI</t>
  </si>
  <si>
    <t>401-183-5890</t>
  </si>
  <si>
    <t>Recurrent tonsillitis</t>
  </si>
  <si>
    <t>Tonsillectomy</t>
  </si>
  <si>
    <t>BP-110/72;  HR-80;  RR-24;  Temp-37.6;  Pain-4</t>
  </si>
  <si>
    <t>Howard, Donna</t>
  </si>
  <si>
    <t>450 Simpson Cove, West Warwick, RI</t>
  </si>
  <si>
    <t>401-279-7172</t>
  </si>
  <si>
    <t>BP-110/70;  HR-95;  RR-26;  Temp-37.1;  Pain-0</t>
  </si>
  <si>
    <t>Hoffman, Kim</t>
  </si>
  <si>
    <t>289 Robert Center, Scituate, RI</t>
  </si>
  <si>
    <t>401-852-3614</t>
  </si>
  <si>
    <t>BP-165/110;  HR-105;  RR-32;  Temp-38.1;  Pain-1</t>
  </si>
  <si>
    <t>Parker, Luis</t>
  </si>
  <si>
    <t>258 Joshua Ranch, Portsmouth, RI</t>
  </si>
  <si>
    <t>401-404-2491</t>
  </si>
  <si>
    <t>Acute Myocardial infarction</t>
  </si>
  <si>
    <t>Stent Placement</t>
  </si>
  <si>
    <t>BP-122/80;  HR-75;  RR-16;  Temp-36.9;  Pain-5</t>
  </si>
  <si>
    <t>Hines, Shannon</t>
  </si>
  <si>
    <t>213 Flores Garden, Jamestown, RI</t>
  </si>
  <si>
    <t>401-616-6771</t>
  </si>
  <si>
    <t>Uterine prolapse</t>
  </si>
  <si>
    <t>Hysteroscopy</t>
  </si>
  <si>
    <t>BP-145/70;  HR-75;  RR-24;  Temp-37.6;  Pain-1</t>
  </si>
  <si>
    <t>Brown, Regina</t>
  </si>
  <si>
    <t>139 Karen Thoroughfare, Foster, RI</t>
  </si>
  <si>
    <t>401-886-8971</t>
  </si>
  <si>
    <t>Endometriosis</t>
  </si>
  <si>
    <t>Bilateral Salpingo-Oophorectomy</t>
  </si>
  <si>
    <t>BP-140/90;  HR-120;  RR-35;  Temp-37.9;  Pain-4</t>
  </si>
  <si>
    <t>Hernandez, Robin</t>
  </si>
  <si>
    <t>523 Buck Freeway, Smithfield, RI</t>
  </si>
  <si>
    <t>401-152-1264</t>
  </si>
  <si>
    <t>Herniated Disc</t>
  </si>
  <si>
    <t>Discectomy</t>
  </si>
  <si>
    <t>BP-155/98;  HR-125;  RR-28;  Temp-37.7;  Pain-6</t>
  </si>
  <si>
    <t>Lopez, Crystal</t>
  </si>
  <si>
    <t>1739 Pearson Forest, Westerly, RI</t>
  </si>
  <si>
    <t>401-790-5871</t>
  </si>
  <si>
    <t>Uncomplicated pregnancy, active labor</t>
  </si>
  <si>
    <t>BP-148/77;  HR-110;  RR-28;  Temp-36.2;  Pain-9</t>
  </si>
  <si>
    <t>Vega, Claudia</t>
  </si>
  <si>
    <t>3040 Holloway Freeway, Portsmouth, RI</t>
  </si>
  <si>
    <t>401-237-2498</t>
  </si>
  <si>
    <t>Breast Cancer - Stage 2</t>
  </si>
  <si>
    <t>BP-95/55;  HR-105;  RR-30;  Temp-36.4;  Pain-2</t>
  </si>
  <si>
    <t>Carpenter, Misty</t>
  </si>
  <si>
    <t>89 Richard Spring, Little Compton, RI</t>
  </si>
  <si>
    <t>401-894-3916</t>
  </si>
  <si>
    <t>Kawasaki Disease</t>
  </si>
  <si>
    <t>BP-110/75;  HR-115;  RR-25;  Temp-38.9;  Pain-0</t>
  </si>
  <si>
    <t>Norton, Stephanie</t>
  </si>
  <si>
    <t>228 Gaines Common, West Greenwich, RI</t>
  </si>
  <si>
    <t>401-443-5387</t>
  </si>
  <si>
    <t>Below knee amputation (BKA) from traumatic injury</t>
  </si>
  <si>
    <t>Wound Revision</t>
  </si>
  <si>
    <t>BP-95/60;  HR-105;  RR-22;  Temp-36.8;  Pain-3</t>
  </si>
  <si>
    <t>Rivera, Sara</t>
  </si>
  <si>
    <t>57 Jacqueline Field, Tiverton, RI</t>
  </si>
  <si>
    <t>401-497-5341</t>
  </si>
  <si>
    <t>Alzheimer's Disease</t>
  </si>
  <si>
    <t>BP-103/69;  HR-85;  RR-17;  Temp-37.1;  Pain-0</t>
  </si>
  <si>
    <t>Myers, Mike</t>
  </si>
  <si>
    <t>3207 Clark Rue, North Smithfield, RI</t>
  </si>
  <si>
    <t>401-530-8924</t>
  </si>
  <si>
    <t>Other specified and unspecified gastrointestinal disorders: Intussusception</t>
  </si>
  <si>
    <t>Continent/Obstructed</t>
  </si>
  <si>
    <t>BP-100/65;  HR-118;  RR-28;  Temp-37;  Pain-8</t>
  </si>
  <si>
    <t>King, Justin</t>
  </si>
  <si>
    <t>9466 Kirby Green Trail, Exeter, RI</t>
  </si>
  <si>
    <t>401-787-5972</t>
  </si>
  <si>
    <t>Coagulation and hemorrhagic disorders</t>
  </si>
  <si>
    <t>BP-115/72;  HR-65;  RR-17;  Temp-36.5;  Pain-1</t>
  </si>
  <si>
    <t>Duke, Daniel</t>
  </si>
  <si>
    <t>620 Smith River, Jamestown, RI</t>
  </si>
  <si>
    <t>401-830-5173</t>
  </si>
  <si>
    <t>Cleft Palate</t>
  </si>
  <si>
    <t>Palatoplasty</t>
  </si>
  <si>
    <t>Breast Fed</t>
  </si>
  <si>
    <t>BP-70/40;  HR-140;  RR-40  Temp-37.2;  Pain-0</t>
  </si>
  <si>
    <t>Jackson, Mercedes</t>
  </si>
  <si>
    <t>19 Sandra Street, Tiverton, RI</t>
  </si>
  <si>
    <t>401-379-0880</t>
  </si>
  <si>
    <t>Arthroplasty of the knee</t>
  </si>
  <si>
    <t>BP-102/70;  HR-79;  RR-15;  Temp-36.5;  Pain-6</t>
  </si>
  <si>
    <t>Wright, Karen</t>
  </si>
  <si>
    <t>2637 Martin Causeway, Worcester, MA</t>
  </si>
  <si>
    <t>401-690-5695</t>
  </si>
  <si>
    <t>Systemic lupus erythematosus and connective tissue disorders</t>
  </si>
  <si>
    <t>Pull-ups</t>
  </si>
  <si>
    <t>BP-97/62;  HR-103;  RR-24;  Temp-36.9;  Pain-3</t>
  </si>
  <si>
    <t>Lopez, Tanner</t>
  </si>
  <si>
    <t>409 Roth Mission, Waterbury, CT</t>
  </si>
  <si>
    <t>401-717-4887</t>
  </si>
  <si>
    <t>Cystic fibrosis</t>
  </si>
  <si>
    <t>CRE</t>
  </si>
  <si>
    <t>BP-105/70;  HR-120;  RR-26;  Temp-37.4;  Pain-3</t>
  </si>
  <si>
    <t>Lawrence, Todd</t>
  </si>
  <si>
    <t>525 Cuevas Campo, Providence, RI</t>
  </si>
  <si>
    <t>401-293-6263</t>
  </si>
  <si>
    <t xml:space="preserve">Gun Shot Wound (GSW) </t>
  </si>
  <si>
    <t>Pneumonectomy</t>
  </si>
  <si>
    <t>BP-90/60;  HR-140;  RR-20;  Temp-36.3;  Pain-Facial Grimacing</t>
  </si>
  <si>
    <t>Andrade, Kevin</t>
  </si>
  <si>
    <t>7614 Frye Lights Drive, Smithfield, RI</t>
  </si>
  <si>
    <t>401-423-5221</t>
  </si>
  <si>
    <t>BP-190/120;  HR-100;  RR-29;  Temp-38;  Pain-2</t>
  </si>
  <si>
    <t>Gibson, Vanessa</t>
  </si>
  <si>
    <t>832 Ross Knoll, South Kingstown, RI</t>
  </si>
  <si>
    <t>401-748-4693</t>
  </si>
  <si>
    <t>BP-135/85;  HR-70;  RR-18;  Temp-36.9;  Pain-0</t>
  </si>
  <si>
    <t>Thomas, William</t>
  </si>
  <si>
    <t>7 Johannes Fjord, Bristol, RI</t>
  </si>
  <si>
    <t>401-639-6324</t>
  </si>
  <si>
    <t>BP-140/84;  HR-115;  RR-25;  Temp-36.9;  Pain-0</t>
  </si>
  <si>
    <t>Black, Tiffany</t>
  </si>
  <si>
    <t>178 Jacob Key, New Shoreham, RI</t>
  </si>
  <si>
    <t>401-830-9921</t>
  </si>
  <si>
    <t>Colorectal cancer</t>
  </si>
  <si>
    <t>Partial colectomy with colostomy</t>
  </si>
  <si>
    <t>Continent/Ostomy</t>
  </si>
  <si>
    <t>BP-145/95;  HR-135;  RR-27;  Temp-37.5;  Pain-6</t>
  </si>
  <si>
    <t>Mcdonald, Mike</t>
  </si>
  <si>
    <t>32 Burrillville Pike, North Smithfield, RI</t>
  </si>
  <si>
    <t>401-348-6822</t>
  </si>
  <si>
    <t>BP-120/80;  HR-150;  RR-34;  Temp-37.9;  Pain-1</t>
  </si>
  <si>
    <t>Horn, Mark</t>
  </si>
  <si>
    <t>5541 Mendonca Avenue, Providence, RI</t>
  </si>
  <si>
    <t>401-578-2935</t>
  </si>
  <si>
    <t>Inguinal hernia</t>
  </si>
  <si>
    <t>Inguinal hernia repair</t>
  </si>
  <si>
    <t>BP-125/78;  HR-75;  RR-17;  Temp-37.1;  Pain-1</t>
  </si>
  <si>
    <t>Foster, Katelyn</t>
  </si>
  <si>
    <t>17 Stewart Trail, Cranston, RI</t>
  </si>
  <si>
    <t>401-767-6608</t>
  </si>
  <si>
    <t>Cellulitis</t>
  </si>
  <si>
    <t>BP-105/71;  HR-85;  RR-18;  Temp-36.6;  Pain-4</t>
  </si>
  <si>
    <t>Rodriguez, Allen</t>
  </si>
  <si>
    <t>79 Leon Throughway, Hopkinton, RI</t>
  </si>
  <si>
    <t>401-986-4509</t>
  </si>
  <si>
    <t xml:space="preserve">Grand mal seizure activity (Epilepsy) </t>
  </si>
  <si>
    <t>BP-140/90;  HR-80;  RR-16;  Temp-37;  Pain-0</t>
  </si>
  <si>
    <t>Cox, Whitney</t>
  </si>
  <si>
    <t>281 Spring Street, Westerly, RI</t>
  </si>
  <si>
    <t>401-967-1929</t>
  </si>
  <si>
    <t>BP-116/77;  HR-72;  RR-17;  Temp-37.1;  Pain-5</t>
  </si>
  <si>
    <t>Anderson, Carlos</t>
  </si>
  <si>
    <t>1475 Chan Place, Pawtucket, RI</t>
  </si>
  <si>
    <t>401-693-1558</t>
  </si>
  <si>
    <t>BP-145/95;  HR-85;  RR-22;  Temp-37.4;  Pain-2</t>
  </si>
  <si>
    <t>Parker, Chase</t>
  </si>
  <si>
    <t>119 Ashaway Estates, Hopkinton, RI</t>
  </si>
  <si>
    <t>401-694-8127</t>
  </si>
  <si>
    <t>BP-104/66;  HR-72;  RR-17;  Temp-37.1;  Pain-4</t>
  </si>
  <si>
    <t>Wang, Donghai</t>
  </si>
  <si>
    <t>No. 123, Longhua Road, Chaoyang District, Beijing, China</t>
  </si>
  <si>
    <t>+86 138 1234 5678</t>
  </si>
  <si>
    <t>BP-130/110;  HR-85;  RR-18;  Temp-38.2;  Pain-3</t>
  </si>
  <si>
    <t>Jenkins, Jillian</t>
  </si>
  <si>
    <t>671 Quonochontaug Way, Wakefield, RI</t>
  </si>
  <si>
    <t>401-945-0640</t>
  </si>
  <si>
    <t>Migraine with aura, intractable, with status migrainosus</t>
  </si>
  <si>
    <t>BP-190/96;  HR-96;  RR-24;  Temp-36.7;  Pain-10</t>
  </si>
  <si>
    <t>Newman, Nicholas</t>
  </si>
  <si>
    <t>403 Horn Crossing, Warren, RI</t>
  </si>
  <si>
    <t>401-887-0141</t>
  </si>
  <si>
    <t>Cardiac dysrhythmias</t>
  </si>
  <si>
    <t>BP-130/85;  HR-88;  RR-19;  Temp-37.2;  Pain-1</t>
  </si>
  <si>
    <t>Long, Michael</t>
  </si>
  <si>
    <t>83 Hoof Spurs Trail, Warren, RI</t>
  </si>
  <si>
    <t>401-770-9974</t>
  </si>
  <si>
    <t>Fever (unknown origin)</t>
  </si>
  <si>
    <t>BP-118/80;  HR-82;  RR-17;  Temp-38.7;  Pain-1</t>
  </si>
  <si>
    <t>Hall, Christina</t>
  </si>
  <si>
    <t>22 Nelson Trail, North Providence, RI</t>
  </si>
  <si>
    <t>401-178-8269</t>
  </si>
  <si>
    <t>Pelvic Inflammatory Disease (PID)</t>
  </si>
  <si>
    <t>BP-120/78;  HR-90;  RR-20;  Temp-36.8;  Pain-3</t>
  </si>
  <si>
    <t>Castaneda, Ashley</t>
  </si>
  <si>
    <t>962 Narragansett Avenue, Coventry, RI</t>
  </si>
  <si>
    <t>401-488-2960</t>
  </si>
  <si>
    <t>BP-112/74;  HR-72;  RR-16;  Temp-36.8;  Pain-3</t>
  </si>
  <si>
    <t>Fuller, Anna</t>
  </si>
  <si>
    <t>90 Veazy Street, Providence, RI</t>
  </si>
  <si>
    <t>401-107-2550</t>
  </si>
  <si>
    <t>Exploratory Laparotomy</t>
  </si>
  <si>
    <t>BP-150/100;  HR-95;  RR-24;  Temp-37.5;  Pain-5</t>
  </si>
  <si>
    <t>Williamson, Alexis</t>
  </si>
  <si>
    <t>42 Red Dog Road, Burrillville, RI</t>
  </si>
  <si>
    <t>401-971-2626</t>
  </si>
  <si>
    <t>Polycythemia vera</t>
  </si>
  <si>
    <t>BP-125/80;  HR-80;  RR-17;  Temp-37;  Pain-3</t>
  </si>
  <si>
    <t>Taylor, Timothy</t>
  </si>
  <si>
    <t>87 Edward Street #4, Westerly, RI</t>
  </si>
  <si>
    <t>401-166-5425</t>
  </si>
  <si>
    <t>Acquired Immunodeficiency Syndrome (AIDS)</t>
  </si>
  <si>
    <t>BP-145/92;  HR-85;  RR-23;  Temp-37.3;  Pain-2</t>
  </si>
  <si>
    <t>Moran, Allison</t>
  </si>
  <si>
    <t>2 Tammany Boulevard, Narragansett, RI</t>
  </si>
  <si>
    <t>401-124-8160</t>
  </si>
  <si>
    <t>Narcolepsy? (Patient fell asleep while driving, minor external injuries)</t>
  </si>
  <si>
    <t>BP-140/90;  HR-70;  RR-18;  Temp-37.2;  Pain-1</t>
  </si>
  <si>
    <t>Williams, Norma</t>
  </si>
  <si>
    <t>363 George King Highway, Scituate, RI</t>
  </si>
  <si>
    <t>401-543-4713</t>
  </si>
  <si>
    <t>Suspect food poisoning - intractable vomiting and diarrhea</t>
  </si>
  <si>
    <t>BP-155/100;  HR-85;  RR-22;  Temp-37.6;  Pain-2</t>
  </si>
  <si>
    <t>Andrews, Joyce</t>
  </si>
  <si>
    <t>1776 Paul Revere Way, Glocester, RI</t>
  </si>
  <si>
    <t>401-892-4873</t>
  </si>
  <si>
    <t>Spondylopathies/spondyloarthropathy (including infective)</t>
  </si>
  <si>
    <t>Laminectomy</t>
  </si>
  <si>
    <t>BP-120/80;  HR-78;  RR-16;  Temp-36.9;  Pain-1</t>
  </si>
  <si>
    <t>Hickman, Vanessa</t>
  </si>
  <si>
    <t>613 Patel Avenue, Coventry, RI</t>
  </si>
  <si>
    <t>401-558-1678</t>
  </si>
  <si>
    <t>Tuberculosis (active)</t>
  </si>
  <si>
    <t>BP-125/75;  HR-88;  RR-20;  Temp-37.1;  Pain-2</t>
  </si>
  <si>
    <t>Harris, Jamie</t>
  </si>
  <si>
    <t>8261 James Road, Lincoln, RI</t>
  </si>
  <si>
    <t>401-505-6485</t>
  </si>
  <si>
    <t>Hepatitis C, Chlamydia</t>
  </si>
  <si>
    <t>Low Fat/Fat Restricted</t>
  </si>
  <si>
    <t>BP-130/80;  HR-90;  RR-18;  Temp-37;  Pain-2</t>
  </si>
  <si>
    <t>Jackson, James</t>
  </si>
  <si>
    <t>128 Rebecca Way, Charlestown, RI</t>
  </si>
  <si>
    <t>401-737-5766</t>
  </si>
  <si>
    <t>BP-132/84;  HR-90;  RR-20;  Temp-37.4;  Pain-6</t>
  </si>
  <si>
    <t>Jones, Lisa</t>
  </si>
  <si>
    <t>1136 Thompson Turnpike, North Smithfield, RI</t>
  </si>
  <si>
    <t>401-973-7984</t>
  </si>
  <si>
    <t>Trigeminal Neuralgia</t>
  </si>
  <si>
    <t>BP-155/95;  HR-95;  RR-28;  Temp-38;  Pain-8</t>
  </si>
  <si>
    <t>Lawrence, David</t>
  </si>
  <si>
    <t>402 Beauford Street, North Providence, RI</t>
  </si>
  <si>
    <t>401-636-4762</t>
  </si>
  <si>
    <t>Bed Sore (Buttocks), Obesity (greater than 800lbs)</t>
  </si>
  <si>
    <t>BP-150/100;  HR-85;  RR-25;  Temp-37.7;  Pain-5</t>
  </si>
  <si>
    <t>Skinner, Bradley</t>
  </si>
  <si>
    <t>194 Ashley Falls, Tiverton, RI</t>
  </si>
  <si>
    <t>401-273-3892</t>
  </si>
  <si>
    <t>Cyanide, Carbon Monoxide Poisoning (Smoke Inhalation)</t>
  </si>
  <si>
    <t>BP-140/95;  HR-85;  RR-21;  Temp-37.5;  Pain-0</t>
  </si>
  <si>
    <t>Ross, Daniel</t>
  </si>
  <si>
    <t>636 Parsons Garden, Coventry, RI</t>
  </si>
  <si>
    <t>401-893-4690</t>
  </si>
  <si>
    <t>Major depressive disorder, single episode, unspecified</t>
  </si>
  <si>
    <t>BP-130/82;  HR-85;  RR-17;  Temp-37.1;  Pain-0</t>
  </si>
  <si>
    <t>Jimenez, Jill</t>
  </si>
  <si>
    <t>154 Jeffrey Radial #4, West Warwick, RI</t>
  </si>
  <si>
    <t>401-811-6350</t>
  </si>
  <si>
    <t>Dehydration Failure to Thrive</t>
  </si>
  <si>
    <t>BP-120/77;  HR-81;  RR-16;  Temp-37;  Pain-1</t>
  </si>
  <si>
    <t>Blake, Gertrude</t>
  </si>
  <si>
    <t>27 Claudia Court, Providence, RI</t>
  </si>
  <si>
    <t>401-653-5050</t>
  </si>
  <si>
    <t>Intractable Pain (back)</t>
  </si>
  <si>
    <t>BP-125/80;  HR-70;  RR-18;  Temp-37;  Pain-8</t>
  </si>
  <si>
    <t>Glover, Sara</t>
  </si>
  <si>
    <t>633 Clay Street, Pawtucket, RI</t>
  </si>
  <si>
    <t>401-530-9715</t>
  </si>
  <si>
    <t>BP-135/85;  HR-92;  RR-19;  Temp-37.3;  Pain-0</t>
  </si>
  <si>
    <t>Gonzalez, Yolanda</t>
  </si>
  <si>
    <t>36 Lindsay Street, Providence, RI</t>
  </si>
  <si>
    <t>401-140-5856</t>
  </si>
  <si>
    <t>Preclampsia (22 weeks)</t>
  </si>
  <si>
    <t>BP-160/110;  HR-88;  RR-22;  Temp-37.6;  Pain-3</t>
  </si>
  <si>
    <t>Jordan, Crystal</t>
  </si>
  <si>
    <t>215 John Wells Drive, Central Falls, RI</t>
  </si>
  <si>
    <t>401-277-4384</t>
  </si>
  <si>
    <t>Depressive disorders (post-partum); suicidal</t>
  </si>
  <si>
    <t>BP-130/83;  HR-82;  RR-17;  Temp-37.2;  Pain-0</t>
  </si>
  <si>
    <t>Elizabeth, Annabelle</t>
  </si>
  <si>
    <t>374 Price Cap Drive, Burrillville, RI</t>
  </si>
  <si>
    <t>401-739-3753</t>
  </si>
  <si>
    <t>BP-108/68;  HR-77;  RR-22;  Temp-36.9;  Pain-2</t>
  </si>
  <si>
    <t>Mays, Deanna</t>
  </si>
  <si>
    <t>101 Plain Street #1, Providence, RI</t>
  </si>
  <si>
    <t>401-272-7127</t>
  </si>
  <si>
    <t>Pneumonia, ventilator-dependent</t>
  </si>
  <si>
    <t>BP-100/58;  HR-115;  RR-24;  Temp-37.2;  Pain-3</t>
  </si>
  <si>
    <t>Mays, Jonathan</t>
  </si>
  <si>
    <t>752 Parkington Cliff, North Kingstown, RI</t>
  </si>
  <si>
    <t>401-121-9881</t>
  </si>
  <si>
    <t>Altered Mental Status (Confusion)</t>
  </si>
  <si>
    <t>BP-130/80;  HR-99;  RR-22;  Temp-37.3;  Pain-4</t>
  </si>
  <si>
    <t>Gonzalez, Christina</t>
  </si>
  <si>
    <t>337 Ryan Burg Road , Lincoln, RI</t>
  </si>
  <si>
    <t>401-360-2253</t>
  </si>
  <si>
    <t>BP-110/70;  HR-102;  RR-15;  Temp-36.8;  Pain-3</t>
  </si>
  <si>
    <t>Peterson, Joseph</t>
  </si>
  <si>
    <t>47 Nokia Street, South Kingstown, RI</t>
  </si>
  <si>
    <t>401-716-8443</t>
  </si>
  <si>
    <t>ESWL</t>
  </si>
  <si>
    <t>BP-150/95;  HR-75;  RR-19;  Temp-37.4;  Pain-7</t>
  </si>
  <si>
    <t>Simpson, Michael</t>
  </si>
  <si>
    <t>284 Whitmore Square #7, Providence, RI</t>
  </si>
  <si>
    <t>401-190-8287</t>
  </si>
  <si>
    <t>Schizo affective disorder, bipolar type</t>
  </si>
  <si>
    <t>BP-120/75;  HR-80;  RR-18;  Temp-36.8;  Pain-0</t>
  </si>
  <si>
    <t>Martinez, Daniel</t>
  </si>
  <si>
    <t>13 Rosebush Drive, Richmond, RI</t>
  </si>
  <si>
    <t>401-483-6905</t>
  </si>
  <si>
    <t>Prostate Cancer - Stage 2</t>
  </si>
  <si>
    <t>TURP</t>
  </si>
  <si>
    <t>Measles</t>
  </si>
  <si>
    <t>BP-107/69;  HR-90;  RR-20;  Temp-37.2;  Pain-5</t>
  </si>
  <si>
    <t>Huang, Aaron</t>
  </si>
  <si>
    <t>727 Tylertown Lane, Lincoln, RI</t>
  </si>
  <si>
    <t>401-986-1952</t>
  </si>
  <si>
    <t>Spinal Fusion</t>
  </si>
  <si>
    <t>BP-135/85;  HR-80;  RR-21;  Temp-37.3;  Pain-2</t>
  </si>
  <si>
    <t>Leonard, Courtney</t>
  </si>
  <si>
    <t>10 Woodland Drive, Coventry, RI</t>
  </si>
  <si>
    <t>401-826-2000</t>
  </si>
  <si>
    <t>BP-120/79;  HR-80;  RR-17;  Temp-36.6;  Pain-3</t>
  </si>
  <si>
    <t>Lopez, Penny</t>
  </si>
  <si>
    <t>77 Britain Way, Narragansett, RI</t>
  </si>
  <si>
    <t>401-113-8932</t>
  </si>
  <si>
    <t>Major depressive disorder, recurrent severe without psychotic features</t>
  </si>
  <si>
    <t>BP-145/92;  HR-85;  RR-23;  Temp-37.4;  Pain-0</t>
  </si>
  <si>
    <t>Perkins, Christopher</t>
  </si>
  <si>
    <t>32 Gallway Road, Richmond, RI</t>
  </si>
  <si>
    <t>401-172-2806</t>
  </si>
  <si>
    <t>BP-140/90;  HR-85;  RR-20;  Temp-37.2;  Pain-4</t>
  </si>
  <si>
    <t>Norris, Cody</t>
  </si>
  <si>
    <t>94 Bean Pole Road, Warren, RI</t>
  </si>
  <si>
    <t>401-628-6421</t>
  </si>
  <si>
    <t>Complication of medical device/implant (Insulin pump)</t>
  </si>
  <si>
    <t>14 days prior</t>
  </si>
  <si>
    <t>BP-120/75;  HR-85;  RR-17;  Temp-36.8;  Pain-3</t>
  </si>
  <si>
    <t>Donald, Rylee</t>
  </si>
  <si>
    <t>7090 Apponaug Way, Warwick, RI</t>
  </si>
  <si>
    <t>401-181-4945</t>
  </si>
  <si>
    <t>BP-170/110;  HR-95;  RR-28;  Temp-37.9;  Pain-3</t>
  </si>
  <si>
    <t>Crawford, Zachary</t>
  </si>
  <si>
    <t>77 Aldridge Road, Warwick, RI</t>
  </si>
  <si>
    <t>401-186-6297</t>
  </si>
  <si>
    <t>BP-135/88;  HR-95;  RR-24;  Temp-37.4;  Pain-2</t>
  </si>
  <si>
    <t>Brent, Quinn</t>
  </si>
  <si>
    <t>61 Menard Street, Pawtucket, RI</t>
  </si>
  <si>
    <t>401-648-5236</t>
  </si>
  <si>
    <t>Poisoning by drugs, held for transfer to treatment facility</t>
  </si>
  <si>
    <t>BP-130/83;  HR-82;  RR-16;  Temp-37.1;  Pain-1</t>
  </si>
  <si>
    <t>Lee, Mary</t>
  </si>
  <si>
    <t>239 Legris Avenue, West Warwick, RI</t>
  </si>
  <si>
    <t>401-828-9000</t>
  </si>
  <si>
    <t>BP-120/70;  HR-155;  RR-34;  Temp-37.6;  Pain-2</t>
  </si>
  <si>
    <t>Neal, David</t>
  </si>
  <si>
    <t>789 Linwood Road, Providence, RI</t>
  </si>
  <si>
    <t>401-969-0735</t>
  </si>
  <si>
    <t>BP-140/92;  HR-80;  RR-21;  Temp-37.3;  Pain-6</t>
  </si>
  <si>
    <t>Peck, Laura</t>
  </si>
  <si>
    <t>518 Sycamore Road, Exeter, RI</t>
  </si>
  <si>
    <t>401-464-3969</t>
  </si>
  <si>
    <t>BP-128/82;  HR-80;  RR-25;  Temp-37.5;  Pain-3</t>
  </si>
  <si>
    <t>Reid, Cheryl</t>
  </si>
  <si>
    <t>233 Nicolas Court, Westerly, RI</t>
  </si>
  <si>
    <t>401-267-8040</t>
  </si>
  <si>
    <t>BP-155/100;  HR-90;  RR-24;  Temp-37.7;  Pain-2</t>
  </si>
  <si>
    <t>Brown, Rebecca</t>
  </si>
  <si>
    <t>43 Timothy Glen, Smithfield, RI</t>
  </si>
  <si>
    <t>401-326-8492</t>
  </si>
  <si>
    <t>BP-145/100;  HR-85;  RR-22;  Temp-37.6;  Pain-2</t>
  </si>
  <si>
    <t>Gomez, Allison</t>
  </si>
  <si>
    <t>961 Gibbs Highway, Cumberland, RI</t>
  </si>
  <si>
    <t>401-415-1530</t>
  </si>
  <si>
    <t>Intractable Pain (neurological)</t>
  </si>
  <si>
    <t>BP-125/75;  HR-87;  RR-18;  Temp-37;  Pain-7</t>
  </si>
  <si>
    <t>Owens, Anna</t>
  </si>
  <si>
    <t>5 Dans Circle, West Greenwich, RI</t>
  </si>
  <si>
    <t>401-114-6802</t>
  </si>
  <si>
    <t>BP-105/69;  HR-95;  RR-24;  Temp-36.9;  Pain-1</t>
  </si>
  <si>
    <t>Mccarty, Jose</t>
  </si>
  <si>
    <t>2448 Martinez Ranch, Cumberland, RI</t>
  </si>
  <si>
    <t>727-765-2972</t>
  </si>
  <si>
    <t>BP-112/76;  HR-72;  RR-15;  Temp-36.9;  Pain-1</t>
  </si>
  <si>
    <t>Reed, John</t>
  </si>
  <si>
    <t>496 Eagle Crest Drive, Providence, RI</t>
  </si>
  <si>
    <t>401-292-3986</t>
  </si>
  <si>
    <t>BP-120/80;  HR-130;  RR-28;  Temp-38.5;  Pain-2</t>
  </si>
  <si>
    <t>Farmer, William</t>
  </si>
  <si>
    <t>63 Mullen Street Apt. 3, Providence, RI</t>
  </si>
  <si>
    <t>401-107-6651</t>
  </si>
  <si>
    <t>BP-115/72;  HR-124;  RR-26;  Temp-38.7;  Pain-1</t>
  </si>
  <si>
    <t>Jones, Joseph</t>
  </si>
  <si>
    <t>735 Baldwin Road, West Warwick, RI</t>
  </si>
  <si>
    <t>401-176-3807</t>
  </si>
  <si>
    <t>Measles without complication</t>
  </si>
  <si>
    <t>BP-95/58;  HR-125;  RR-29;  Temp-40;  Pain-1</t>
  </si>
  <si>
    <t>Ward, Kelsey</t>
  </si>
  <si>
    <t>1932 Shelby Heights, South Kingstown, RI</t>
  </si>
  <si>
    <t>401-900-1759</t>
  </si>
  <si>
    <t>Sarcoidosis</t>
  </si>
  <si>
    <t>BP-125/80;  HR-85;  RR-22;  Temp-37.3;  Pain-4</t>
  </si>
  <si>
    <t>French, Edward</t>
  </si>
  <si>
    <t>520 Brittany Ferry, North Kingstown, RI</t>
  </si>
  <si>
    <t>401-822-7268</t>
  </si>
  <si>
    <t>BP-109/71;  HR-85;  RR-19;  Temp-36.9;  Pain-1</t>
  </si>
  <si>
    <t>Ramsey, Mariah</t>
  </si>
  <si>
    <t>19 Perez Road, Bristol, RI</t>
  </si>
  <si>
    <t>401-864-1206</t>
  </si>
  <si>
    <t>Splenic Laceration</t>
  </si>
  <si>
    <t>Splenic Repair</t>
  </si>
  <si>
    <t>BP-130/80;  HR-90;  RR-19;  Temp-37.2;  Pain-2</t>
  </si>
  <si>
    <t>Williams, Anna</t>
  </si>
  <si>
    <t>66 Dawn Gable, Jamestown, RI</t>
  </si>
  <si>
    <t>401-418-5938</t>
  </si>
  <si>
    <t>Elective Gastric bypass, Obesity (greater than 350lbs)</t>
  </si>
  <si>
    <t>Gastric Bypass</t>
  </si>
  <si>
    <t>POD 6</t>
  </si>
  <si>
    <t>BP-140/85;  HR-88;  RR-20;  Temp-37.3;  Pain-4</t>
  </si>
  <si>
    <t>Lopez, Katie</t>
  </si>
  <si>
    <t>7183 Cruz Trail, Burrillville, RI</t>
  </si>
  <si>
    <t>401-386-2260</t>
  </si>
  <si>
    <t>BP-120/78;  HR-80;  RR-19;  Temp-37;  Pain-9</t>
  </si>
  <si>
    <t>Miller, Victoria</t>
  </si>
  <si>
    <t>1079 Freedom Street, Boston, MA</t>
  </si>
  <si>
    <t>617-777-8045</t>
  </si>
  <si>
    <t>BP-145/95;  HR-90;  RR-23;  Temp-37.6;  Pain-2</t>
  </si>
  <si>
    <t>Moore, Brenda</t>
  </si>
  <si>
    <t>9 Dover Street, Barrington, RI</t>
  </si>
  <si>
    <t>401-452-4963</t>
  </si>
  <si>
    <t>BP-108/68;  HR-77;  RR-20;  Temp-36.9;  Pain-2</t>
  </si>
  <si>
    <t>Harris, Scott</t>
  </si>
  <si>
    <t>92 Browns Corner, Providence, RI</t>
  </si>
  <si>
    <t>401-747-7203</t>
  </si>
  <si>
    <t>BP-115/74;  HR-80;  RR-14;  Temp-36.6;  Pain-0</t>
  </si>
  <si>
    <t>Jannik, Gisela</t>
  </si>
  <si>
    <t>100 Anne Hutchinson Way, Portsmouth, RI</t>
  </si>
  <si>
    <t>401-304-5738</t>
  </si>
  <si>
    <t>BP-102/70;  HR-79;  RR-15;  Temp-36.5;  Pain-3</t>
  </si>
  <si>
    <t>Graves, Yesenia</t>
  </si>
  <si>
    <t>340 Selena Lodge Road, Burrillville, RI</t>
  </si>
  <si>
    <t>860-155-4171</t>
  </si>
  <si>
    <t>Peripheral Artery Disease (PAD), new</t>
  </si>
  <si>
    <t>BP-110/70;  HR-70;  RR-16;  Temp-37;  Pain-5</t>
  </si>
  <si>
    <t>Price, Earl</t>
  </si>
  <si>
    <t>563 Larry Viaduct, Coventry, RI</t>
  </si>
  <si>
    <t>401-301-0050</t>
  </si>
  <si>
    <t>Influenza</t>
  </si>
  <si>
    <t>BP-135/90;  HR-90;  RR-24;  Temp-37.4;  Pain-2</t>
  </si>
  <si>
    <t>Lopez, Travis</t>
  </si>
  <si>
    <t>480 Griffin Turnpike, Exeter, RI</t>
  </si>
  <si>
    <t>401-816-9982</t>
  </si>
  <si>
    <t>Complication of medical device/implant (Pacemaker)</t>
  </si>
  <si>
    <t>2 days prior</t>
  </si>
  <si>
    <t>BP-104/66;  HR-68;  RR-15;  Temp-36.4;  Pain-1</t>
  </si>
  <si>
    <t>Heath, Jared</t>
  </si>
  <si>
    <t>1 Pristine Drive, Barrington, RI</t>
  </si>
  <si>
    <t>401-498-7686</t>
  </si>
  <si>
    <t>High Protein</t>
  </si>
  <si>
    <t>BP-140/90;  HR-100;  RR-24;  Temp-38;  Pain-1</t>
  </si>
  <si>
    <t>Russell, Victoria</t>
  </si>
  <si>
    <t>859 Nicholas Villa, Smithfield, RI</t>
  </si>
  <si>
    <t>401-555-0883</t>
  </si>
  <si>
    <t>BP-130/80;  HR-80;  RR-20;  Temp-37.2;  Pain-0</t>
  </si>
  <si>
    <t>Paul, Zachary</t>
  </si>
  <si>
    <t>610 Rodriguez Prairie, Hopkinton, RI</t>
  </si>
  <si>
    <t>401-321-0663</t>
  </si>
  <si>
    <t>PICC Line Inserted, Vented</t>
  </si>
  <si>
    <t>BP-140/85;  HR-105;  RR-23;  Temp-37.1;  Pain-1</t>
  </si>
  <si>
    <t>King, Danise</t>
  </si>
  <si>
    <t>69 Taylor View, Hopkinton, RI</t>
  </si>
  <si>
    <t>401-405-0698</t>
  </si>
  <si>
    <t>Complication of medical device/implant (TENS unit for overactive bladder)</t>
  </si>
  <si>
    <t>7 days prior</t>
  </si>
  <si>
    <t>BP-109/71;  HR-85;  RR-19;  Temp-36.9;  Pain-3</t>
  </si>
  <si>
    <t>Smith, Destiny</t>
  </si>
  <si>
    <t>198 Victoria Court, Narragansett, RI</t>
  </si>
  <si>
    <t>401-900-9158</t>
  </si>
  <si>
    <t>BP-160/105;  HR-70;  RR-30;  Temp-37.8;  Pain-8</t>
  </si>
  <si>
    <t>Wilson, Paula</t>
  </si>
  <si>
    <t>8357 Douglas Byway, Johnston, RI</t>
  </si>
  <si>
    <t>401-992-1693</t>
  </si>
  <si>
    <t>Myasthenia gravis</t>
  </si>
  <si>
    <t>Difficulty Speaking</t>
  </si>
  <si>
    <t>BP-135/88;  HR-98;  RR-26;  Temp-37.6;  Pain-1</t>
  </si>
  <si>
    <t>Marquez, Tina</t>
  </si>
  <si>
    <t>831 Charlene Cliff, Providence, RI</t>
  </si>
  <si>
    <t>401-853-9523</t>
  </si>
  <si>
    <t>BP-95/55;  HR-105;  RR-24;  Temp-36.4;  Pain-7</t>
  </si>
  <si>
    <t>Jones, Heather</t>
  </si>
  <si>
    <t>428 Taylor Path, North Smithfield, RI</t>
  </si>
  <si>
    <t>401-606-1720</t>
  </si>
  <si>
    <t>Paranoid schizophrenia</t>
  </si>
  <si>
    <t>BP-100/66;  HR-80;  RR-18;  Temp-37;  Pain-0</t>
  </si>
  <si>
    <t>Brown, Aaron</t>
  </si>
  <si>
    <t>732 Solis Forest Apt. #4, West Warwick, RI</t>
  </si>
  <si>
    <t>401-853-4755</t>
  </si>
  <si>
    <t>Peripheral Artery Disease (PAD), chronic limb-threatened ischema (CLI)</t>
  </si>
  <si>
    <t>Assessing for surgery</t>
  </si>
  <si>
    <t>BP-128/74;  HR-88;  RR-20;  Temp-36.2;  Pain-8</t>
  </si>
  <si>
    <t>Murphy, Susan</t>
  </si>
  <si>
    <t>244 Moreno Corner, Warwick, RI</t>
  </si>
  <si>
    <t>401-498-2755</t>
  </si>
  <si>
    <t>BP-120/75;  HR-86;  RR-18;  Temp-38;  Pain-2</t>
  </si>
  <si>
    <t>Smith, Whitney</t>
  </si>
  <si>
    <t>150 Judy River Road, Burrillville, RI</t>
  </si>
  <si>
    <t>401-606-1542</t>
  </si>
  <si>
    <t>Abdominal pain (unknown origin)</t>
  </si>
  <si>
    <t>BP-112/70;  HR-83;  RR-15;  Temp-36.6;  Pain-6</t>
  </si>
  <si>
    <t>Daniel, Jesus</t>
  </si>
  <si>
    <t>175 Roberts Heights, North Kingstown, RI</t>
  </si>
  <si>
    <t>401-791-9392</t>
  </si>
  <si>
    <t>BP-100/60;  HR-130;  RR-33;  Temp-36.3;  Pain-2</t>
  </si>
  <si>
    <t>Hall, Alan</t>
  </si>
  <si>
    <t>23A Cheryl Path, Richmond, RI</t>
  </si>
  <si>
    <t>401-230-2551</t>
  </si>
  <si>
    <t>BP-135/88;  HR-98;  RR-22;  Temp-37.6;  Pain-6</t>
  </si>
  <si>
    <t>Rasman, Omar</t>
  </si>
  <si>
    <t>827 O'Connell Road, Scituate, RI</t>
  </si>
  <si>
    <t>401-687-6035</t>
  </si>
  <si>
    <t>Deep Vein Thrombosis (DVT)</t>
  </si>
  <si>
    <t>Thrombectomy</t>
  </si>
  <si>
    <t>BP-120/65;  HR-85;  RR-16;  Temp-37.7;  Pain-4</t>
  </si>
  <si>
    <t>Villanueva, Linda</t>
  </si>
  <si>
    <t>203 Melissa Passage, North Kingstown, RI</t>
  </si>
  <si>
    <t>401-815-3782</t>
  </si>
  <si>
    <t>BP-160/100;  HR-110;  RR-26;  Temp-37.6;  Pain-8</t>
  </si>
  <si>
    <t>Price, Steven</t>
  </si>
  <si>
    <t>744 Jeffrey Ferry Apt. #1, Pawtucket, RI</t>
  </si>
  <si>
    <t>401-598-1410</t>
  </si>
  <si>
    <t>BP-120/80;  HR-86;  RR-19;  Temp-37.2;  Pain-2</t>
  </si>
  <si>
    <t>Murphy, Timothy</t>
  </si>
  <si>
    <t>28488 Terry Track, Narragansett, RI</t>
  </si>
  <si>
    <t>401-327-0513</t>
  </si>
  <si>
    <t>Pulmonary Embolism</t>
  </si>
  <si>
    <t>BP-165/92;  HR-150;  RR-30;  Temp-36.5;  Pain-6</t>
  </si>
  <si>
    <t>Thomas, Victoria</t>
  </si>
  <si>
    <t>60 Cristina Street, Woonsocket, RI</t>
  </si>
  <si>
    <t>401-931-8672</t>
  </si>
  <si>
    <t>Awaiting transfer to BMT unit</t>
  </si>
  <si>
    <t>BP-135/85;  HR-80;  RR-21;  Temp-37.3;  Pain-5</t>
  </si>
  <si>
    <t>Anderson, Mark</t>
  </si>
  <si>
    <t>9264 Brown Plaza Apt. 662, Coventry, RI</t>
  </si>
  <si>
    <t>401-402-5532</t>
  </si>
  <si>
    <t>BP-109/74;  HR-76;  RR-15;  Temp-37;  Pain-3</t>
  </si>
  <si>
    <t>Gibbs, Veronica</t>
  </si>
  <si>
    <t>86984 Johnson Forest Ridge, Barrington, RI</t>
  </si>
  <si>
    <t>401-674-5955</t>
  </si>
  <si>
    <t>Destructive mood disregulation disorder</t>
  </si>
  <si>
    <t>BP-145/80;  HR-84;  RR-18;  Temp-37.8;  Pain-0</t>
  </si>
  <si>
    <t>Grant, James</t>
  </si>
  <si>
    <t>560 Montgomery Forge, Scituate, RI</t>
  </si>
  <si>
    <t>401-611-6393</t>
  </si>
  <si>
    <t>BP-125/75;  HR-100;  RR-24;  Temp-37;  Pain-2</t>
  </si>
  <si>
    <t>Brewer, Tracy</t>
  </si>
  <si>
    <t>110 Scott Drives Apt. 23, Barrington, RI</t>
  </si>
  <si>
    <t>401-645-5658</t>
  </si>
  <si>
    <t>Major depressive disorder, recurrent, moderate</t>
  </si>
  <si>
    <t>BP-105/65;  HR-135;  RR-22;  Temp-36.7;  Pain-0</t>
  </si>
  <si>
    <t>Sanchez, Alexandra</t>
  </si>
  <si>
    <t>861 Megan Estates, West Warwick, RI</t>
  </si>
  <si>
    <t>401-440-4294</t>
  </si>
  <si>
    <t>BP-130/85;  HR-140;  RR-35;  Temp-38.1;  Pain-1</t>
  </si>
  <si>
    <t>Nguyen, Kelsey</t>
  </si>
  <si>
    <t>697 Sheena Island, Narragansett, RI</t>
  </si>
  <si>
    <t>305-910-9225</t>
  </si>
  <si>
    <t>Sepsis, Obesity (greater than 500lbs)</t>
  </si>
  <si>
    <t>BP-140/90;  HR-145;  RR-36;  Temp-38.2;  Pain-1</t>
  </si>
  <si>
    <t>Gray, Ryan</t>
  </si>
  <si>
    <t>35 Vega Port, North Providence, RI</t>
  </si>
  <si>
    <t>401-973-3335</t>
  </si>
  <si>
    <t>Adverse Event to Medication (Contraindication)</t>
  </si>
  <si>
    <t>BP-95/58;  HR-125;  RR-28;  Temp-37;  Pain-8</t>
  </si>
  <si>
    <t>Lambert, Nicholas</t>
  </si>
  <si>
    <t>815 Hughes Point, Middletown, RI</t>
  </si>
  <si>
    <t>401-522-7494</t>
  </si>
  <si>
    <t>BP-100/68;  HR-84;  RR-18;  Temp-36.8;  Pain-0</t>
  </si>
  <si>
    <t>Stewart, Christopher</t>
  </si>
  <si>
    <t>77 Hill Manor, Tiverton, RI</t>
  </si>
  <si>
    <t>401-994-3448</t>
  </si>
  <si>
    <t>Pleural Mesothelioma</t>
  </si>
  <si>
    <t>BP-135/88;  HR-78;  RR-18;  Temp-36.9;  Pain-6</t>
  </si>
  <si>
    <t>Tucker, Steven</t>
  </si>
  <si>
    <t>6274 Julia Court, Woonsocket, RI</t>
  </si>
  <si>
    <t>401-793-7620</t>
  </si>
  <si>
    <t>BP-150/98;  HR-85;  RR-18;  Temp-37.2;  Pain-3</t>
  </si>
  <si>
    <t>Gibson, Scott</t>
  </si>
  <si>
    <t>736 Beverly Path #2, Johnston, RI</t>
  </si>
  <si>
    <t>401-772-9320</t>
  </si>
  <si>
    <t>BP-125/80;  HR-110;  RR-29;  Temp-37.4;  Pain-2</t>
  </si>
  <si>
    <t>Surgery (if applicable)</t>
  </si>
  <si>
    <t>PMH</t>
  </si>
  <si>
    <t>Medications</t>
  </si>
  <si>
    <t>End of Life Care</t>
  </si>
  <si>
    <t>Conciousness</t>
  </si>
  <si>
    <t>GU Status</t>
  </si>
  <si>
    <t>Continent</t>
  </si>
  <si>
    <t>Language</t>
  </si>
  <si>
    <t>Normal</t>
  </si>
  <si>
    <t>Food: Shellfish</t>
  </si>
  <si>
    <t>Incontinent</t>
  </si>
  <si>
    <t>Speech</t>
  </si>
  <si>
    <t>Corrective (Lenses/Contacts)</t>
  </si>
  <si>
    <t>Food: Lactose</t>
  </si>
  <si>
    <t>C.Difficile</t>
  </si>
  <si>
    <t>Altered (Does Not Follow Commands)</t>
  </si>
  <si>
    <t>Ostomy</t>
  </si>
  <si>
    <t>Read</t>
  </si>
  <si>
    <t>Corrective (Hearing Aid)</t>
  </si>
  <si>
    <t>Food: Eggs</t>
  </si>
  <si>
    <t>Foley (Size, Date)</t>
  </si>
  <si>
    <t>Write</t>
  </si>
  <si>
    <t>Blind</t>
  </si>
  <si>
    <t>Food: Soy</t>
  </si>
  <si>
    <t>Understand</t>
  </si>
  <si>
    <t>Deaf</t>
  </si>
  <si>
    <t>Food: Peanut</t>
  </si>
  <si>
    <t>Aphasic</t>
  </si>
  <si>
    <t>Food: Treenut</t>
  </si>
  <si>
    <t>Environmental: Pollen</t>
  </si>
  <si>
    <t>Environmental: Animal</t>
  </si>
  <si>
    <t>Drug: Penicillin</t>
  </si>
  <si>
    <t>Drug: Sulfa</t>
  </si>
  <si>
    <t>Drug: NSAIDs</t>
  </si>
  <si>
    <t>Drug: Antibiotic</t>
  </si>
  <si>
    <t>Drug: Opioid</t>
  </si>
  <si>
    <t>G-Tube</t>
  </si>
  <si>
    <t>Corrective (Hearing Aid)/Normal Vision</t>
  </si>
  <si>
    <t>Corrective (Hearing Aid)/ Corrective (Lenses/Contacts)</t>
  </si>
  <si>
    <t>Crawford, Zeke</t>
  </si>
  <si>
    <t>Tilly, Roger</t>
  </si>
  <si>
    <t>Butler, Julia</t>
  </si>
  <si>
    <t>Rios, Thaddeus</t>
  </si>
  <si>
    <t>Cantrell, TJ</t>
  </si>
  <si>
    <t>Harper, Bobby</t>
  </si>
  <si>
    <t>Admit</t>
  </si>
  <si>
    <t>Cannot admit [no BEDS]</t>
  </si>
  <si>
    <t>Cannot admit [RESOURCE issue]</t>
  </si>
  <si>
    <t>Hospital Disposition</t>
  </si>
  <si>
    <t>Cannot Admit [no BEDS]</t>
  </si>
  <si>
    <t>Cannot Admit [RESOURCE issue]</t>
  </si>
  <si>
    <t>Triage Status</t>
  </si>
  <si>
    <t>Service</t>
  </si>
  <si>
    <t>EMS Call Sign</t>
  </si>
  <si>
    <t>Chief Complaint</t>
  </si>
  <si>
    <t>Lamptey, Danquah</t>
  </si>
  <si>
    <t>Twum, Abam</t>
  </si>
  <si>
    <t>Green - Minor</t>
  </si>
  <si>
    <t>Primary Impression</t>
  </si>
  <si>
    <t>unspecified injury of thorax</t>
  </si>
  <si>
    <t>abdominal pain</t>
  </si>
  <si>
    <t>multiple fractures due to drone impact</t>
  </si>
  <si>
    <t>unspecified injury of right shoulder</t>
  </si>
  <si>
    <t>pain unspecified</t>
  </si>
  <si>
    <t>injury to leg</t>
  </si>
  <si>
    <t>abdominal pain with vomiting</t>
  </si>
  <si>
    <t>injury to arm</t>
  </si>
  <si>
    <t>injury to hand</t>
  </si>
  <si>
    <t>multiple lacerations to back</t>
  </si>
  <si>
    <t>injury to back</t>
  </si>
  <si>
    <t>compressive asphyxia</t>
  </si>
  <si>
    <t>respiratory</t>
  </si>
  <si>
    <t>Smithfield Fire</t>
  </si>
  <si>
    <t>Johnston Fire</t>
  </si>
  <si>
    <t>Cranston Fire</t>
  </si>
  <si>
    <t>Lincoln Rescue</t>
  </si>
  <si>
    <t>Providence Fire Department</t>
  </si>
  <si>
    <t>Warwick Fire Department</t>
  </si>
  <si>
    <t>West Warwick Fire Department</t>
  </si>
  <si>
    <t>Professional Ambulance</t>
  </si>
  <si>
    <t>Putnam, CT Fire Department</t>
  </si>
  <si>
    <t>Cranston R-2</t>
  </si>
  <si>
    <t>Putnam R-1</t>
  </si>
  <si>
    <t>Self-Presenter</t>
  </si>
  <si>
    <t>Self-Presenter (assisted by another)</t>
  </si>
  <si>
    <t>Scituate Police Department</t>
  </si>
  <si>
    <t>North Providence Police Department</t>
  </si>
  <si>
    <t>Smithfield RR-1</t>
  </si>
  <si>
    <t>Warwick Fire R-3</t>
  </si>
  <si>
    <t>West Warwick R-1</t>
  </si>
  <si>
    <t>Providence Fire R-3</t>
  </si>
  <si>
    <t>Professional 1</t>
  </si>
  <si>
    <t>Warwick Fire R-1 (A)</t>
  </si>
  <si>
    <t>Cranston R-1 (B)</t>
  </si>
  <si>
    <t>Smithfield R-1 (A)</t>
  </si>
  <si>
    <t>Smithfield R-2 (A)</t>
  </si>
  <si>
    <t>Smithfield R-1 (B)</t>
  </si>
  <si>
    <t>Johnston R-3 (A)</t>
  </si>
  <si>
    <t>Johnston R-2 (A)</t>
  </si>
  <si>
    <t>Johnston R-2 (B)</t>
  </si>
  <si>
    <t>Lincoln R-1 (A)</t>
  </si>
  <si>
    <t>injury to head</t>
  </si>
  <si>
    <t>lacerations to head</t>
  </si>
  <si>
    <t>crowd crush/positional asphyxia</t>
  </si>
  <si>
    <t>LOC; weak vital signs</t>
  </si>
  <si>
    <t>Red - Critical</t>
  </si>
  <si>
    <t>syncopal episode</t>
  </si>
  <si>
    <t>unknown injury</t>
  </si>
  <si>
    <t>panic attack, PTSD</t>
  </si>
  <si>
    <t>psychological distress</t>
  </si>
  <si>
    <t>exhaustion/heat stroke</t>
  </si>
  <si>
    <t>lacerations to face (severe)</t>
  </si>
  <si>
    <t>injuries to arms</t>
  </si>
  <si>
    <t>injury to hands</t>
  </si>
  <si>
    <t>light-headed, general malaise</t>
  </si>
  <si>
    <t>other illness</t>
  </si>
  <si>
    <t>blunt force trauma to head</t>
  </si>
  <si>
    <t>minor injuries (contusions/abbrasions) of arms</t>
  </si>
  <si>
    <t>blunt force trauma to back, difficulty standing/walking</t>
  </si>
  <si>
    <t>traumatic amputation of index finger on left hand</t>
  </si>
  <si>
    <t>injury to chest</t>
  </si>
  <si>
    <t>penetrating shrapnel (left foot)</t>
  </si>
  <si>
    <t>injury to foot</t>
  </si>
  <si>
    <t>laceration, bleeding uncontrolled (groin/femoral artery)</t>
  </si>
  <si>
    <t>difficulty breathing (coughing/wheezing from smoke inhalation)</t>
  </si>
  <si>
    <t>injury to pelvis</t>
  </si>
  <si>
    <t>minor injuries (cuts/scrapes to hands)</t>
  </si>
  <si>
    <t>unsure if injured, "wants to get checked out"</t>
  </si>
  <si>
    <t>injury to chest, difficulty breathing (probable pneumothorax)</t>
  </si>
  <si>
    <t>cardiovascular</t>
  </si>
  <si>
    <t>heart palpitations (hx of arrhythmia)</t>
  </si>
  <si>
    <t>traumatic injury chest pain</t>
  </si>
  <si>
    <t>crush trauma to abdomen</t>
  </si>
  <si>
    <t>internal bleeding</t>
  </si>
  <si>
    <t>minor injuries (contusions/abbrasions) of forearms</t>
  </si>
  <si>
    <t>trampled with altered consciousness</t>
  </si>
  <si>
    <t>avulsion of soft tissue and bone from upper arm, severe bleeding</t>
  </si>
  <si>
    <t xml:space="preserve">fall from bleachers, elbow injury </t>
  </si>
  <si>
    <t>ulna fracture</t>
  </si>
  <si>
    <t>traumatic brain injury</t>
  </si>
  <si>
    <t>concussion</t>
  </si>
  <si>
    <t>back pain</t>
  </si>
  <si>
    <t xml:space="preserve">thoracic injury </t>
  </si>
  <si>
    <t>Yellow - Moderate</t>
  </si>
  <si>
    <t>Injury to head</t>
  </si>
  <si>
    <t>fall (less than 20 feet), pelvic pain</t>
  </si>
  <si>
    <t>right-sided abdominal pain</t>
  </si>
  <si>
    <t>minor injuries of the knee (TKR 14 days ago)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</si>
</sst>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ptos Narrow"/>
      <family val="2"/>
    </font>
    <font>
      <sz val="14"/>
      <color theme="1"/>
      <name val="Aptos Narrow"/>
      <family val="2"/>
    </font>
    <font>
      <b/>
      <sz val="14"/>
      <name val="Aptos Narrow"/>
      <family val="2"/>
    </font>
    <font>
      <sz val="14"/>
      <name val="Aptos Narrow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wrapText="1"/>
    </xf>
    <xf numFmtId="0" fontId="3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right" indent="1"/>
    </xf>
    <xf numFmtId="0" fontId="9" fillId="0" borderId="0" xfId="0" applyFont="1" applyAlignment="1">
      <alignment wrapText="1"/>
    </xf>
    <xf numFmtId="0" fontId="1" fillId="5" borderId="8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/>
    <xf numFmtId="0" fontId="4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10" fillId="6" borderId="12" xfId="0" applyFont="1" applyFill="1" applyBorder="1" applyAlignment="1">
      <alignment horizontal="center"/>
    </xf>
    <xf numFmtId="0" fontId="10" fillId="6" borderId="13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0" fillId="6" borderId="0" xfId="0" applyFont="1" applyFill="1" applyAlignment="1">
      <alignment horizontal="center"/>
    </xf>
    <xf numFmtId="0" fontId="10" fillId="6" borderId="14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1" fontId="6" fillId="0" borderId="3" xfId="0" applyNumberFormat="1" applyFont="1" applyBorder="1" applyAlignment="1">
      <alignment horizontal="center"/>
    </xf>
  </cellXfs>
  <cellStyles count="1">
    <cellStyle name="Normal" xfId="0" builtinId="0"/>
  </cellStyles>
  <dxfs count="51">
    <dxf>
      <font>
        <b/>
        <i val="0"/>
        <color rgb="FF9C0006"/>
      </font>
    </dxf>
    <dxf>
      <font>
        <b/>
        <i val="0"/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9C0006"/>
      </font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vertAlign val="baseline"/>
        <color auto="1"/>
        <family val="2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53BB56-00DB-473B-B299-27A500AD3696}" name="Table1" displayName="Table1" ref="A1:Z252" totalsRowShown="0" headerRowDxfId="50" dataDxfId="49" tableBorderDxfId="48">
  <autoFilter ref="A1:Z252" xr:uid="{7E841976-79A6-41D5-8CCD-FC1385B75708}"/>
  <sortState xmlns:xlrd2="http://schemas.microsoft.com/office/spreadsheetml/2017/richdata2" ref="A2:Z252">
    <sortCondition ref="C1:C252"/>
  </sortState>
  <tableColumns count="26">
    <tableColumn id="1" xr3:uid="{2FF4DA31-1293-444D-9F4C-0CEBBC361F34}" name="Hospital Disposition (Dropdown)" dataDxfId="47"/>
    <tableColumn id="2" xr3:uid="{94C16B1A-4256-475B-B71D-0B8DCE9D43EB}" name="If &quot;admit&quot;, enter location:" dataDxfId="46"/>
    <tableColumn id="3" xr3:uid="{188B405E-58CC-4F94-8AA9-DB2C619F584A}" name="PGH Patient Number" dataDxfId="45"/>
    <tableColumn id="4" xr3:uid="{0A7EC3D2-6AFD-434C-8A5F-118627AC193B}" name="PGH Medical Record Number" dataDxfId="44"/>
    <tableColumn id="5" xr3:uid="{6652C50D-758A-4404-B607-51475FBF4951}" name="PGH Admission Date" dataDxfId="43"/>
    <tableColumn id="6" xr3:uid="{1E3AA874-87A6-4938-BB17-518E0A515091}" name="Patient Name (Last, First)" dataDxfId="42"/>
    <tableColumn id="7" xr3:uid="{654239B3-8EDF-44D9-A027-599F90564714}" name="Gender" dataDxfId="41"/>
    <tableColumn id="8" xr3:uid="{EFB507A0-94B1-4EEF-ACFB-CC83B1FE46A7}" name="Date of Birth" dataDxfId="40"/>
    <tableColumn id="9" xr3:uid="{660371F5-6909-47F8-8097-85AD55CCE314}" name="Age" dataDxfId="39"/>
    <tableColumn id="10" xr3:uid="{58D27CDB-5091-4CB6-BAC6-06A1EA10362F}" name="Address" dataDxfId="38"/>
    <tableColumn id="11" xr3:uid="{B3A97069-51EB-4E65-94ED-A885D7C5F504}" name="Mobile Phone #" dataDxfId="37"/>
    <tableColumn id="12" xr3:uid="{31F30FF1-4FEB-40A3-B2A5-5201706905A4}" name="Diagnosis" dataDxfId="36"/>
    <tableColumn id="17" xr3:uid="{56EFAF39-1B4D-40FA-A159-4DE4D46F40EF}" name="Unit" dataDxfId="35"/>
    <tableColumn id="13" xr3:uid="{2EFC1089-F6E4-4388-8BDF-15C5C9ED098C}" name="Surgery/Procedure (if applicable)" dataDxfId="34"/>
    <tableColumn id="14" xr3:uid="{C039881D-22D3-444A-BF76-F02D28E80791}" name="Date of Surgery (if applicable)" dataDxfId="33"/>
    <tableColumn id="29" xr3:uid="{5335A1DB-8E15-465E-88BB-82EDC794703D}" name="Allergies" dataDxfId="32"/>
    <tableColumn id="19" xr3:uid="{986720AA-1BA3-4098-AA60-CA6CFA3B81A5}" name="PT/OT/ST Notes" dataDxfId="31"/>
    <tableColumn id="20" xr3:uid="{C7D6133E-B015-43CD-84FB-BC21B83E3683}" name="Diet" dataDxfId="30"/>
    <tableColumn id="22" xr3:uid="{FF983DFC-03FA-4798-878C-A7C164DFF657}" name="ADLs" dataDxfId="29"/>
    <tableColumn id="15" xr3:uid="{2AD0F79D-003D-4F8C-91A7-B535D40FF843}" name="Cognition" dataDxfId="28"/>
    <tableColumn id="16" xr3:uid="{1DBC0909-C868-4BF1-A661-2741F1FCFF1A}" name="Communication" dataDxfId="27"/>
    <tableColumn id="25" xr3:uid="{0755146F-51D4-453A-BE07-C726799A495A}" name="GU/GI Status" dataDxfId="26"/>
    <tableColumn id="26" xr3:uid="{5E898468-E8FE-4A50-811F-9640F60EA23A}" name="Hearing/Visual" dataDxfId="25"/>
    <tableColumn id="18" xr3:uid="{91C9EA33-5A88-42A9-AD4D-8C2BAD3C2BF1}" name="Active Infection" dataDxfId="24"/>
    <tableColumn id="28" xr3:uid="{91617B5A-2540-4D06-8F65-53626F18FC9A}" name="End of Life" dataDxfId="23"/>
    <tableColumn id="30" xr3:uid="{C1DEB953-1BB5-4B01-A133-287474F24C9C}" name="Vital Signs" dataDxfId="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1A578D2-4077-4C9B-B3FF-88B5D2BD5B5F}" name="Table3" displayName="Table3" ref="G1:G17" totalsRowShown="0" headerRowDxfId="21" headerRowBorderDxfId="20" tableBorderDxfId="19">
  <autoFilter ref="G1:G17" xr:uid="{E1A578D2-4077-4C9B-B3FF-88B5D2BD5B5F}"/>
  <sortState xmlns:xlrd2="http://schemas.microsoft.com/office/spreadsheetml/2017/richdata2" ref="G2:G15">
    <sortCondition ref="G1:G15"/>
  </sortState>
  <tableColumns count="1">
    <tableColumn id="1" xr3:uid="{93D6F96D-BEBD-44A2-9FCD-171E2E5A4113}" name="Die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59CE0C-0C52-49AA-816B-403F4C6A19C2}" name="Table2" displayName="Table2" ref="K1:K6" totalsRowShown="0" headerRowDxfId="18" headerRowBorderDxfId="17" tableBorderDxfId="16">
  <autoFilter ref="K1:K6" xr:uid="{5259CE0C-0C52-49AA-816B-403F4C6A19C2}"/>
  <tableColumns count="1">
    <tableColumn id="1" xr3:uid="{0182A7FB-3DCE-40BF-94F1-60E33A99176D}" name="ADL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231EA38-753C-4829-8D92-A276B5633206}" name="Table4" displayName="Table4" ref="M1:M6" totalsRowShown="0" headerRowDxfId="15" headerRowBorderDxfId="14" tableBorderDxfId="13">
  <autoFilter ref="M1:M6" xr:uid="{5231EA38-753C-4829-8D92-A276B5633206}"/>
  <tableColumns count="1">
    <tableColumn id="1" xr3:uid="{02DE3DE0-1D8D-412E-B36D-668AB2EAA822}" name="Conciousnes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41976-79A6-41D5-8CCD-FC1385B75708}">
  <dimension ref="A1:AA273"/>
  <sheetViews>
    <sheetView workbookViewId="0">
      <pane ySplit="1" topLeftCell="A220" activePane="bottomLeft" state="frozen"/>
      <selection activeCell="C1" sqref="C1"/>
      <selection pane="bottomLeft" activeCell="B246" sqref="B246"/>
    </sheetView>
  </sheetViews>
  <sheetFormatPr defaultColWidth="9.1796875" defaultRowHeight="15" customHeight="1" x14ac:dyDescent="0.45"/>
  <cols>
    <col min="1" max="1" width="41.54296875" bestFit="1" customWidth="1"/>
    <col min="2" max="2" width="28.453125" style="3" bestFit="1" customWidth="1"/>
    <col min="3" max="3" width="27.81640625" style="3" bestFit="1" customWidth="1"/>
    <col min="4" max="4" width="37.1796875" style="3" customWidth="1"/>
    <col min="5" max="5" width="22.81640625" style="3" customWidth="1"/>
    <col min="6" max="6" width="34.54296875" style="3" customWidth="1"/>
    <col min="7" max="7" width="13.7265625" style="3" customWidth="1"/>
    <col min="8" max="8" width="16" style="3" customWidth="1"/>
    <col min="9" max="9" width="7.453125" style="3" customWidth="1"/>
    <col min="10" max="10" width="66" style="3" hidden="1" customWidth="1"/>
    <col min="11" max="11" width="18.1796875" style="3" hidden="1" customWidth="1"/>
    <col min="12" max="12" width="92.54296875" style="3" customWidth="1"/>
    <col min="13" max="13" width="35.81640625" style="3" customWidth="1"/>
    <col min="14" max="14" width="57.81640625" style="3" customWidth="1"/>
    <col min="15" max="15" width="19.54296875" style="3" customWidth="1"/>
    <col min="16" max="16" width="23.26953125" style="3" customWidth="1"/>
    <col min="17" max="17" width="30.54296875" style="11" customWidth="1"/>
    <col min="18" max="18" width="25.1796875" style="25" customWidth="1"/>
    <col min="19" max="19" width="23" style="3" customWidth="1"/>
    <col min="20" max="20" width="40.54296875" style="3" customWidth="1"/>
    <col min="21" max="21" width="16.54296875" style="3" customWidth="1"/>
    <col min="22" max="22" width="44.453125" style="3" customWidth="1"/>
    <col min="23" max="23" width="51.1796875" style="3" customWidth="1"/>
    <col min="24" max="24" width="22.7265625" style="3" customWidth="1"/>
    <col min="25" max="25" width="16.81640625" style="3" bestFit="1" customWidth="1"/>
    <col min="26" max="26" width="55.7265625" style="28" customWidth="1"/>
    <col min="27" max="27" width="21.54296875" style="25" customWidth="1"/>
  </cols>
  <sheetData>
    <row r="1" spans="1:26" s="8" customFormat="1" ht="18.5" x14ac:dyDescent="0.45">
      <c r="A1" s="22" t="s">
        <v>0</v>
      </c>
      <c r="B1" s="13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9" t="s">
        <v>18</v>
      </c>
      <c r="T1" s="8" t="s">
        <v>19</v>
      </c>
      <c r="U1" s="8" t="s">
        <v>20</v>
      </c>
      <c r="V1" s="8" t="s">
        <v>21</v>
      </c>
      <c r="W1" s="9" t="s">
        <v>22</v>
      </c>
      <c r="X1" s="8" t="s">
        <v>23</v>
      </c>
      <c r="Y1" s="9" t="s">
        <v>24</v>
      </c>
      <c r="Z1" s="12" t="s">
        <v>25</v>
      </c>
    </row>
    <row r="2" spans="1:26" s="29" customFormat="1" ht="18.5" x14ac:dyDescent="0.45">
      <c r="A2" s="22" t="s">
        <v>26</v>
      </c>
      <c r="B2" s="13" t="s">
        <v>27</v>
      </c>
      <c r="C2" s="13">
        <v>1</v>
      </c>
      <c r="D2" s="13">
        <v>45599414960</v>
      </c>
      <c r="E2" s="14">
        <v>45795</v>
      </c>
      <c r="F2" s="13" t="s">
        <v>28</v>
      </c>
      <c r="G2" s="13" t="s">
        <v>29</v>
      </c>
      <c r="H2" s="14">
        <v>45377</v>
      </c>
      <c r="I2" s="15">
        <f t="shared" ref="I2:I65" ca="1" si="0">(YEAR(NOW())-YEAR(H2))</f>
        <v>2</v>
      </c>
      <c r="J2" s="13" t="s">
        <v>30</v>
      </c>
      <c r="K2" s="13" t="s">
        <v>31</v>
      </c>
      <c r="L2" s="13" t="s">
        <v>32</v>
      </c>
      <c r="M2" s="13" t="s">
        <v>33</v>
      </c>
      <c r="N2" s="13" t="s">
        <v>34</v>
      </c>
      <c r="O2" s="13" t="s">
        <v>34</v>
      </c>
      <c r="P2" s="13" t="s">
        <v>35</v>
      </c>
      <c r="Q2" s="16" t="s">
        <v>36</v>
      </c>
      <c r="R2" s="16" t="s">
        <v>37</v>
      </c>
      <c r="S2" s="13" t="s">
        <v>38</v>
      </c>
      <c r="T2" s="13" t="s">
        <v>39</v>
      </c>
      <c r="U2" s="13" t="s">
        <v>40</v>
      </c>
      <c r="V2" s="13" t="s">
        <v>41</v>
      </c>
      <c r="W2" s="13" t="s">
        <v>42</v>
      </c>
      <c r="X2" s="13" t="s">
        <v>35</v>
      </c>
      <c r="Y2" s="13" t="s">
        <v>35</v>
      </c>
      <c r="Z2" s="13" t="s">
        <v>43</v>
      </c>
    </row>
    <row r="3" spans="1:26" s="29" customFormat="1" ht="18.5" x14ac:dyDescent="0.45">
      <c r="A3" s="22" t="s">
        <v>26</v>
      </c>
      <c r="B3" s="13" t="s">
        <v>44</v>
      </c>
      <c r="C3" s="13">
        <v>2</v>
      </c>
      <c r="D3" s="13">
        <v>3436849866</v>
      </c>
      <c r="E3" s="14">
        <v>45793</v>
      </c>
      <c r="F3" s="13" t="s">
        <v>45</v>
      </c>
      <c r="G3" s="13" t="s">
        <v>29</v>
      </c>
      <c r="H3" s="14">
        <v>22833</v>
      </c>
      <c r="I3" s="15">
        <f t="shared" ca="1" si="0"/>
        <v>64</v>
      </c>
      <c r="J3" s="13" t="s">
        <v>46</v>
      </c>
      <c r="K3" s="13" t="s">
        <v>47</v>
      </c>
      <c r="L3" s="13" t="s">
        <v>48</v>
      </c>
      <c r="M3" s="13" t="s">
        <v>49</v>
      </c>
      <c r="N3" s="13" t="s">
        <v>34</v>
      </c>
      <c r="O3" s="13" t="s">
        <v>34</v>
      </c>
      <c r="P3" s="13" t="s">
        <v>50</v>
      </c>
      <c r="Q3" s="16" t="s">
        <v>36</v>
      </c>
      <c r="R3" s="16" t="s">
        <v>51</v>
      </c>
      <c r="S3" s="13" t="s">
        <v>38</v>
      </c>
      <c r="T3" s="13" t="s">
        <v>39</v>
      </c>
      <c r="U3" s="13" t="s">
        <v>40</v>
      </c>
      <c r="V3" s="13" t="s">
        <v>41</v>
      </c>
      <c r="W3" s="13" t="s">
        <v>52</v>
      </c>
      <c r="X3" s="13" t="s">
        <v>53</v>
      </c>
      <c r="Y3" s="13" t="s">
        <v>35</v>
      </c>
      <c r="Z3" s="13" t="s">
        <v>54</v>
      </c>
    </row>
    <row r="4" spans="1:26" s="29" customFormat="1" ht="18.5" x14ac:dyDescent="0.45">
      <c r="A4" s="22" t="s">
        <v>26</v>
      </c>
      <c r="B4" s="13" t="s">
        <v>55</v>
      </c>
      <c r="C4" s="13">
        <v>3</v>
      </c>
      <c r="D4" s="13">
        <v>80193422998</v>
      </c>
      <c r="E4" s="14">
        <v>45794</v>
      </c>
      <c r="F4" s="13" t="s">
        <v>56</v>
      </c>
      <c r="G4" s="13" t="s">
        <v>29</v>
      </c>
      <c r="H4" s="14">
        <v>14237</v>
      </c>
      <c r="I4" s="15">
        <f t="shared" ca="1" si="0"/>
        <v>88</v>
      </c>
      <c r="J4" s="13" t="s">
        <v>57</v>
      </c>
      <c r="K4" s="13" t="s">
        <v>58</v>
      </c>
      <c r="L4" s="13" t="s">
        <v>59</v>
      </c>
      <c r="M4" s="13" t="s">
        <v>49</v>
      </c>
      <c r="N4" s="13" t="s">
        <v>34</v>
      </c>
      <c r="O4" s="13" t="s">
        <v>34</v>
      </c>
      <c r="P4" s="13" t="s">
        <v>60</v>
      </c>
      <c r="Q4" s="16" t="s">
        <v>36</v>
      </c>
      <c r="R4" s="16" t="s">
        <v>51</v>
      </c>
      <c r="S4" s="13" t="s">
        <v>61</v>
      </c>
      <c r="T4" s="13" t="s">
        <v>39</v>
      </c>
      <c r="U4" s="13" t="s">
        <v>40</v>
      </c>
      <c r="V4" s="13" t="s">
        <v>62</v>
      </c>
      <c r="W4" s="13" t="s">
        <v>63</v>
      </c>
      <c r="X4" s="13" t="s">
        <v>35</v>
      </c>
      <c r="Y4" s="13" t="s">
        <v>64</v>
      </c>
      <c r="Z4" s="13" t="s">
        <v>65</v>
      </c>
    </row>
    <row r="5" spans="1:26" s="29" customFormat="1" ht="18.5" x14ac:dyDescent="0.45">
      <c r="A5" s="22" t="s">
        <v>26</v>
      </c>
      <c r="B5" s="13" t="s">
        <v>66</v>
      </c>
      <c r="C5" s="13">
        <v>4</v>
      </c>
      <c r="D5" s="13">
        <v>12604304152</v>
      </c>
      <c r="E5" s="14">
        <v>45794</v>
      </c>
      <c r="F5" s="13" t="s">
        <v>67</v>
      </c>
      <c r="G5" s="13" t="s">
        <v>29</v>
      </c>
      <c r="H5" s="14">
        <v>15149</v>
      </c>
      <c r="I5" s="15">
        <f t="shared" ca="1" si="0"/>
        <v>85</v>
      </c>
      <c r="J5" s="13" t="s">
        <v>68</v>
      </c>
      <c r="K5" s="13" t="s">
        <v>69</v>
      </c>
      <c r="L5" s="13" t="s">
        <v>70</v>
      </c>
      <c r="M5" s="13" t="s">
        <v>49</v>
      </c>
      <c r="N5" s="13" t="s">
        <v>34</v>
      </c>
      <c r="O5" s="13" t="s">
        <v>34</v>
      </c>
      <c r="P5" s="13" t="s">
        <v>35</v>
      </c>
      <c r="Q5" s="16" t="s">
        <v>36</v>
      </c>
      <c r="R5" s="16" t="s">
        <v>51</v>
      </c>
      <c r="S5" s="13" t="s">
        <v>71</v>
      </c>
      <c r="T5" s="13" t="s">
        <v>72</v>
      </c>
      <c r="U5" s="13" t="s">
        <v>40</v>
      </c>
      <c r="V5" s="13" t="s">
        <v>62</v>
      </c>
      <c r="W5" s="13" t="s">
        <v>73</v>
      </c>
      <c r="X5" s="13" t="s">
        <v>35</v>
      </c>
      <c r="Y5" s="13" t="s">
        <v>64</v>
      </c>
      <c r="Z5" s="13" t="s">
        <v>74</v>
      </c>
    </row>
    <row r="6" spans="1:26" s="29" customFormat="1" ht="18.5" x14ac:dyDescent="0.45">
      <c r="A6" s="22" t="s">
        <v>26</v>
      </c>
      <c r="B6" s="13" t="s">
        <v>75</v>
      </c>
      <c r="C6" s="13">
        <v>5</v>
      </c>
      <c r="D6" s="13">
        <v>54253523037</v>
      </c>
      <c r="E6" s="14">
        <v>45795</v>
      </c>
      <c r="F6" s="13" t="s">
        <v>76</v>
      </c>
      <c r="G6" s="13" t="s">
        <v>77</v>
      </c>
      <c r="H6" s="14">
        <v>33965</v>
      </c>
      <c r="I6" s="15">
        <f t="shared" ca="1" si="0"/>
        <v>34</v>
      </c>
      <c r="J6" s="13" t="s">
        <v>78</v>
      </c>
      <c r="K6" s="13" t="s">
        <v>79</v>
      </c>
      <c r="L6" s="13" t="s">
        <v>80</v>
      </c>
      <c r="M6" s="13" t="s">
        <v>49</v>
      </c>
      <c r="N6" s="13" t="s">
        <v>34</v>
      </c>
      <c r="O6" s="13" t="s">
        <v>34</v>
      </c>
      <c r="P6" s="13" t="s">
        <v>35</v>
      </c>
      <c r="Q6" s="16" t="s">
        <v>36</v>
      </c>
      <c r="R6" s="16" t="s">
        <v>51</v>
      </c>
      <c r="S6" s="13" t="s">
        <v>38</v>
      </c>
      <c r="T6" s="13" t="s">
        <v>39</v>
      </c>
      <c r="U6" s="13" t="s">
        <v>40</v>
      </c>
      <c r="V6" s="13" t="s">
        <v>41</v>
      </c>
      <c r="W6" s="13" t="s">
        <v>42</v>
      </c>
      <c r="X6" s="13" t="s">
        <v>35</v>
      </c>
      <c r="Y6" s="13" t="s">
        <v>35</v>
      </c>
      <c r="Z6" s="13" t="s">
        <v>81</v>
      </c>
    </row>
    <row r="7" spans="1:26" s="29" customFormat="1" ht="18.5" x14ac:dyDescent="0.45">
      <c r="A7" s="22" t="s">
        <v>26</v>
      </c>
      <c r="B7" s="13" t="s">
        <v>55</v>
      </c>
      <c r="C7" s="13">
        <v>6</v>
      </c>
      <c r="D7" s="13">
        <v>54204872361</v>
      </c>
      <c r="E7" s="14">
        <v>45795</v>
      </c>
      <c r="F7" s="13" t="s">
        <v>82</v>
      </c>
      <c r="G7" s="13" t="s">
        <v>77</v>
      </c>
      <c r="H7" s="14">
        <v>37741</v>
      </c>
      <c r="I7" s="15">
        <f t="shared" ca="1" si="0"/>
        <v>23</v>
      </c>
      <c r="J7" s="13" t="s">
        <v>83</v>
      </c>
      <c r="K7" s="13" t="s">
        <v>84</v>
      </c>
      <c r="L7" s="13" t="s">
        <v>85</v>
      </c>
      <c r="M7" s="13" t="s">
        <v>49</v>
      </c>
      <c r="N7" s="13" t="s">
        <v>34</v>
      </c>
      <c r="O7" s="13" t="s">
        <v>34</v>
      </c>
      <c r="P7" s="13" t="s">
        <v>35</v>
      </c>
      <c r="Q7" s="16" t="s">
        <v>36</v>
      </c>
      <c r="R7" s="16" t="s">
        <v>51</v>
      </c>
      <c r="S7" s="13" t="s">
        <v>38</v>
      </c>
      <c r="T7" s="13" t="s">
        <v>39</v>
      </c>
      <c r="U7" s="13" t="s">
        <v>40</v>
      </c>
      <c r="V7" s="13" t="s">
        <v>41</v>
      </c>
      <c r="W7" s="13" t="s">
        <v>42</v>
      </c>
      <c r="X7" s="13" t="s">
        <v>35</v>
      </c>
      <c r="Y7" s="13" t="s">
        <v>35</v>
      </c>
      <c r="Z7" s="13" t="s">
        <v>86</v>
      </c>
    </row>
    <row r="8" spans="1:26" s="29" customFormat="1" ht="18.5" x14ac:dyDescent="0.45">
      <c r="A8" s="22" t="s">
        <v>26</v>
      </c>
      <c r="B8" s="13" t="s">
        <v>87</v>
      </c>
      <c r="C8" s="13">
        <v>7</v>
      </c>
      <c r="D8" s="13">
        <v>53653770354</v>
      </c>
      <c r="E8" s="14">
        <v>45796</v>
      </c>
      <c r="F8" s="13" t="s">
        <v>88</v>
      </c>
      <c r="G8" s="13" t="s">
        <v>29</v>
      </c>
      <c r="H8" s="14">
        <v>38659</v>
      </c>
      <c r="I8" s="15">
        <f t="shared" ca="1" si="0"/>
        <v>21</v>
      </c>
      <c r="J8" s="13" t="s">
        <v>89</v>
      </c>
      <c r="K8" s="13" t="s">
        <v>90</v>
      </c>
      <c r="L8" s="13" t="s">
        <v>91</v>
      </c>
      <c r="M8" s="13" t="s">
        <v>92</v>
      </c>
      <c r="N8" s="13" t="s">
        <v>34</v>
      </c>
      <c r="O8" s="13" t="s">
        <v>34</v>
      </c>
      <c r="P8" s="13" t="s">
        <v>35</v>
      </c>
      <c r="Q8" s="16" t="s">
        <v>36</v>
      </c>
      <c r="R8" s="16" t="s">
        <v>51</v>
      </c>
      <c r="S8" s="13" t="s">
        <v>93</v>
      </c>
      <c r="T8" s="13" t="s">
        <v>39</v>
      </c>
      <c r="U8" s="13" t="s">
        <v>40</v>
      </c>
      <c r="V8" s="13" t="s">
        <v>62</v>
      </c>
      <c r="W8" s="13" t="s">
        <v>42</v>
      </c>
      <c r="X8" s="13" t="s">
        <v>35</v>
      </c>
      <c r="Y8" s="13" t="s">
        <v>35</v>
      </c>
      <c r="Z8" s="13" t="s">
        <v>94</v>
      </c>
    </row>
    <row r="9" spans="1:26" s="29" customFormat="1" ht="18.5" x14ac:dyDescent="0.45">
      <c r="A9" s="22" t="s">
        <v>26</v>
      </c>
      <c r="B9" s="13" t="s">
        <v>95</v>
      </c>
      <c r="C9" s="13">
        <v>8</v>
      </c>
      <c r="D9" s="13">
        <v>44726460479</v>
      </c>
      <c r="E9" s="14">
        <v>45797</v>
      </c>
      <c r="F9" s="13" t="s">
        <v>96</v>
      </c>
      <c r="G9" s="13" t="s">
        <v>77</v>
      </c>
      <c r="H9" s="14">
        <v>27164</v>
      </c>
      <c r="I9" s="15">
        <f t="shared" ca="1" si="0"/>
        <v>52</v>
      </c>
      <c r="J9" s="13" t="s">
        <v>97</v>
      </c>
      <c r="K9" s="13" t="s">
        <v>98</v>
      </c>
      <c r="L9" s="13" t="s">
        <v>99</v>
      </c>
      <c r="M9" s="13" t="s">
        <v>49</v>
      </c>
      <c r="N9" s="13" t="s">
        <v>100</v>
      </c>
      <c r="O9" s="13" t="s">
        <v>101</v>
      </c>
      <c r="P9" s="13" t="s">
        <v>102</v>
      </c>
      <c r="Q9" s="16" t="s">
        <v>36</v>
      </c>
      <c r="R9" s="16" t="s">
        <v>103</v>
      </c>
      <c r="S9" s="13" t="s">
        <v>93</v>
      </c>
      <c r="T9" s="13" t="s">
        <v>39</v>
      </c>
      <c r="U9" s="13" t="s">
        <v>40</v>
      </c>
      <c r="V9" s="13" t="s">
        <v>62</v>
      </c>
      <c r="W9" s="13" t="s">
        <v>42</v>
      </c>
      <c r="X9" s="13" t="s">
        <v>35</v>
      </c>
      <c r="Y9" s="13" t="s">
        <v>35</v>
      </c>
      <c r="Z9" s="13" t="s">
        <v>104</v>
      </c>
    </row>
    <row r="10" spans="1:26" s="29" customFormat="1" ht="18.5" x14ac:dyDescent="0.45">
      <c r="A10" s="22" t="s">
        <v>26</v>
      </c>
      <c r="B10" s="13" t="s">
        <v>105</v>
      </c>
      <c r="C10" s="13">
        <v>9</v>
      </c>
      <c r="D10" s="13">
        <v>31920401023</v>
      </c>
      <c r="E10" s="14">
        <v>45793</v>
      </c>
      <c r="F10" s="13" t="s">
        <v>106</v>
      </c>
      <c r="G10" s="13" t="s">
        <v>77</v>
      </c>
      <c r="H10" s="14">
        <v>17262</v>
      </c>
      <c r="I10" s="15">
        <f t="shared" ca="1" si="0"/>
        <v>79</v>
      </c>
      <c r="J10" s="13" t="s">
        <v>107</v>
      </c>
      <c r="K10" s="13" t="s">
        <v>108</v>
      </c>
      <c r="L10" s="13" t="s">
        <v>109</v>
      </c>
      <c r="M10" s="13" t="s">
        <v>49</v>
      </c>
      <c r="N10" s="13" t="s">
        <v>34</v>
      </c>
      <c r="O10" s="13" t="s">
        <v>34</v>
      </c>
      <c r="P10" s="13" t="s">
        <v>35</v>
      </c>
      <c r="Q10" s="16" t="s">
        <v>36</v>
      </c>
      <c r="R10" s="16" t="s">
        <v>51</v>
      </c>
      <c r="S10" s="13" t="s">
        <v>93</v>
      </c>
      <c r="T10" s="13" t="s">
        <v>39</v>
      </c>
      <c r="U10" s="13" t="s">
        <v>40</v>
      </c>
      <c r="V10" s="13" t="s">
        <v>62</v>
      </c>
      <c r="W10" s="13" t="s">
        <v>42</v>
      </c>
      <c r="X10" s="13" t="s">
        <v>35</v>
      </c>
      <c r="Y10" s="13" t="s">
        <v>35</v>
      </c>
      <c r="Z10" s="13" t="s">
        <v>110</v>
      </c>
    </row>
    <row r="11" spans="1:26" s="29" customFormat="1" ht="18.5" x14ac:dyDescent="0.45">
      <c r="A11" s="22" t="s">
        <v>26</v>
      </c>
      <c r="B11" s="13" t="s">
        <v>44</v>
      </c>
      <c r="C11" s="13">
        <v>10</v>
      </c>
      <c r="D11" s="13">
        <v>86714321558</v>
      </c>
      <c r="E11" s="14">
        <v>45793</v>
      </c>
      <c r="F11" s="13" t="s">
        <v>111</v>
      </c>
      <c r="G11" s="13" t="s">
        <v>29</v>
      </c>
      <c r="H11" s="14">
        <v>13000</v>
      </c>
      <c r="I11" s="15">
        <f t="shared" ca="1" si="0"/>
        <v>91</v>
      </c>
      <c r="J11" s="13" t="s">
        <v>112</v>
      </c>
      <c r="K11" s="13" t="s">
        <v>113</v>
      </c>
      <c r="L11" s="13" t="s">
        <v>114</v>
      </c>
      <c r="M11" s="13" t="s">
        <v>49</v>
      </c>
      <c r="N11" s="13" t="s">
        <v>34</v>
      </c>
      <c r="O11" s="13" t="s">
        <v>34</v>
      </c>
      <c r="P11" s="13" t="s">
        <v>35</v>
      </c>
      <c r="Q11" s="16" t="s">
        <v>36</v>
      </c>
      <c r="R11" s="16" t="s">
        <v>115</v>
      </c>
      <c r="S11" s="13" t="s">
        <v>38</v>
      </c>
      <c r="T11" s="13" t="s">
        <v>116</v>
      </c>
      <c r="U11" s="13" t="s">
        <v>117</v>
      </c>
      <c r="V11" s="13" t="s">
        <v>62</v>
      </c>
      <c r="W11" s="13" t="s">
        <v>63</v>
      </c>
      <c r="X11" s="13" t="s">
        <v>35</v>
      </c>
      <c r="Y11" s="13" t="s">
        <v>64</v>
      </c>
      <c r="Z11" s="13" t="s">
        <v>118</v>
      </c>
    </row>
    <row r="12" spans="1:26" s="29" customFormat="1" ht="18.5" x14ac:dyDescent="0.45">
      <c r="A12" s="22" t="s">
        <v>26</v>
      </c>
      <c r="B12" s="13" t="s">
        <v>87</v>
      </c>
      <c r="C12" s="13">
        <v>11</v>
      </c>
      <c r="D12" s="13">
        <v>43681555834</v>
      </c>
      <c r="E12" s="14">
        <v>45794</v>
      </c>
      <c r="F12" s="13" t="s">
        <v>119</v>
      </c>
      <c r="G12" s="13" t="s">
        <v>29</v>
      </c>
      <c r="H12" s="14">
        <v>30441</v>
      </c>
      <c r="I12" s="15">
        <f t="shared" ca="1" si="0"/>
        <v>43</v>
      </c>
      <c r="J12" s="13" t="s">
        <v>120</v>
      </c>
      <c r="K12" s="13" t="s">
        <v>121</v>
      </c>
      <c r="L12" s="13" t="s">
        <v>122</v>
      </c>
      <c r="M12" s="13" t="s">
        <v>49</v>
      </c>
      <c r="N12" s="13" t="s">
        <v>34</v>
      </c>
      <c r="O12" s="13" t="s">
        <v>34</v>
      </c>
      <c r="P12" s="13" t="s">
        <v>50</v>
      </c>
      <c r="Q12" s="16" t="s">
        <v>36</v>
      </c>
      <c r="R12" s="16" t="s">
        <v>51</v>
      </c>
      <c r="S12" s="13" t="s">
        <v>123</v>
      </c>
      <c r="T12" s="13" t="s">
        <v>39</v>
      </c>
      <c r="U12" s="13" t="s">
        <v>40</v>
      </c>
      <c r="V12" s="13" t="s">
        <v>62</v>
      </c>
      <c r="W12" s="13" t="s">
        <v>42</v>
      </c>
      <c r="X12" s="13" t="s">
        <v>35</v>
      </c>
      <c r="Y12" s="13" t="s">
        <v>35</v>
      </c>
      <c r="Z12" s="13" t="s">
        <v>124</v>
      </c>
    </row>
    <row r="13" spans="1:26" s="29" customFormat="1" ht="18.5" x14ac:dyDescent="0.45">
      <c r="A13" s="22" t="s">
        <v>26</v>
      </c>
      <c r="B13" s="13" t="s">
        <v>44</v>
      </c>
      <c r="C13" s="13">
        <v>12</v>
      </c>
      <c r="D13" s="13">
        <v>38381521954</v>
      </c>
      <c r="E13" s="14">
        <v>45793</v>
      </c>
      <c r="F13" s="13" t="s">
        <v>125</v>
      </c>
      <c r="G13" s="13" t="s">
        <v>77</v>
      </c>
      <c r="H13" s="14">
        <v>30484</v>
      </c>
      <c r="I13" s="15">
        <f t="shared" ca="1" si="0"/>
        <v>43</v>
      </c>
      <c r="J13" s="13" t="s">
        <v>126</v>
      </c>
      <c r="K13" s="13" t="s">
        <v>127</v>
      </c>
      <c r="L13" s="13" t="s">
        <v>109</v>
      </c>
      <c r="M13" s="13" t="s">
        <v>49</v>
      </c>
      <c r="N13" s="13" t="s">
        <v>34</v>
      </c>
      <c r="O13" s="13" t="s">
        <v>34</v>
      </c>
      <c r="P13" s="13" t="s">
        <v>35</v>
      </c>
      <c r="Q13" s="16" t="s">
        <v>36</v>
      </c>
      <c r="R13" s="16" t="s">
        <v>51</v>
      </c>
      <c r="S13" s="13" t="s">
        <v>38</v>
      </c>
      <c r="T13" s="13" t="s">
        <v>39</v>
      </c>
      <c r="U13" s="13" t="s">
        <v>40</v>
      </c>
      <c r="V13" s="13" t="s">
        <v>41</v>
      </c>
      <c r="W13" s="13" t="s">
        <v>42</v>
      </c>
      <c r="X13" s="13" t="s">
        <v>35</v>
      </c>
      <c r="Y13" s="13" t="s">
        <v>35</v>
      </c>
      <c r="Z13" s="13" t="s">
        <v>128</v>
      </c>
    </row>
    <row r="14" spans="1:26" s="29" customFormat="1" ht="18.5" x14ac:dyDescent="0.45">
      <c r="A14" s="22" t="s">
        <v>26</v>
      </c>
      <c r="B14" s="13" t="s">
        <v>44</v>
      </c>
      <c r="C14" s="13">
        <v>13</v>
      </c>
      <c r="D14" s="13">
        <v>32704161933</v>
      </c>
      <c r="E14" s="14">
        <v>45793</v>
      </c>
      <c r="F14" s="13" t="s">
        <v>129</v>
      </c>
      <c r="G14" s="13" t="s">
        <v>29</v>
      </c>
      <c r="H14" s="14">
        <v>26176</v>
      </c>
      <c r="I14" s="15">
        <f t="shared" ca="1" si="0"/>
        <v>55</v>
      </c>
      <c r="J14" s="13" t="s">
        <v>130</v>
      </c>
      <c r="K14" s="13" t="s">
        <v>131</v>
      </c>
      <c r="L14" s="13" t="s">
        <v>132</v>
      </c>
      <c r="M14" s="13" t="s">
        <v>49</v>
      </c>
      <c r="N14" s="13" t="s">
        <v>133</v>
      </c>
      <c r="O14" s="13" t="s">
        <v>134</v>
      </c>
      <c r="P14" s="13" t="s">
        <v>35</v>
      </c>
      <c r="Q14" s="16" t="s">
        <v>36</v>
      </c>
      <c r="R14" s="16" t="s">
        <v>135</v>
      </c>
      <c r="S14" s="13" t="s">
        <v>123</v>
      </c>
      <c r="T14" s="13" t="s">
        <v>39</v>
      </c>
      <c r="U14" s="13" t="s">
        <v>40</v>
      </c>
      <c r="V14" s="13" t="s">
        <v>62</v>
      </c>
      <c r="W14" s="13" t="s">
        <v>42</v>
      </c>
      <c r="X14" s="13" t="s">
        <v>35</v>
      </c>
      <c r="Y14" s="13" t="s">
        <v>35</v>
      </c>
      <c r="Z14" s="13" t="s">
        <v>136</v>
      </c>
    </row>
    <row r="15" spans="1:26" s="29" customFormat="1" ht="18.5" x14ac:dyDescent="0.45">
      <c r="A15" s="22" t="s">
        <v>26</v>
      </c>
      <c r="B15" s="13" t="s">
        <v>137</v>
      </c>
      <c r="C15" s="13">
        <v>14</v>
      </c>
      <c r="D15" s="13">
        <v>36745425885</v>
      </c>
      <c r="E15" s="14">
        <v>45797</v>
      </c>
      <c r="F15" s="13" t="s">
        <v>138</v>
      </c>
      <c r="G15" s="13" t="s">
        <v>29</v>
      </c>
      <c r="H15" s="14">
        <v>13363</v>
      </c>
      <c r="I15" s="15">
        <f t="shared" ca="1" si="0"/>
        <v>90</v>
      </c>
      <c r="J15" s="13" t="s">
        <v>139</v>
      </c>
      <c r="K15" s="13" t="s">
        <v>140</v>
      </c>
      <c r="L15" s="13" t="s">
        <v>48</v>
      </c>
      <c r="M15" s="13" t="s">
        <v>49</v>
      </c>
      <c r="N15" s="13" t="s">
        <v>34</v>
      </c>
      <c r="O15" s="13" t="s">
        <v>34</v>
      </c>
      <c r="P15" s="13" t="s">
        <v>35</v>
      </c>
      <c r="Q15" s="16" t="s">
        <v>36</v>
      </c>
      <c r="R15" s="16" t="s">
        <v>37</v>
      </c>
      <c r="S15" s="13" t="s">
        <v>123</v>
      </c>
      <c r="T15" s="13" t="s">
        <v>141</v>
      </c>
      <c r="U15" s="13" t="s">
        <v>40</v>
      </c>
      <c r="V15" s="13" t="s">
        <v>62</v>
      </c>
      <c r="W15" s="13" t="s">
        <v>63</v>
      </c>
      <c r="X15" s="13" t="s">
        <v>35</v>
      </c>
      <c r="Y15" s="13" t="s">
        <v>35</v>
      </c>
      <c r="Z15" s="13" t="s">
        <v>142</v>
      </c>
    </row>
    <row r="16" spans="1:26" s="29" customFormat="1" ht="18.5" x14ac:dyDescent="0.45">
      <c r="A16" s="22" t="s">
        <v>26</v>
      </c>
      <c r="B16" s="13" t="s">
        <v>66</v>
      </c>
      <c r="C16" s="13">
        <v>15</v>
      </c>
      <c r="D16" s="13">
        <v>751617051</v>
      </c>
      <c r="E16" s="14">
        <v>45794</v>
      </c>
      <c r="F16" s="13" t="s">
        <v>143</v>
      </c>
      <c r="G16" s="13" t="s">
        <v>29</v>
      </c>
      <c r="H16" s="14">
        <v>33960</v>
      </c>
      <c r="I16" s="15">
        <f t="shared" ca="1" si="0"/>
        <v>34</v>
      </c>
      <c r="J16" s="13" t="s">
        <v>144</v>
      </c>
      <c r="K16" s="13" t="s">
        <v>145</v>
      </c>
      <c r="L16" s="13" t="s">
        <v>85</v>
      </c>
      <c r="M16" s="13" t="s">
        <v>49</v>
      </c>
      <c r="N16" s="13" t="s">
        <v>34</v>
      </c>
      <c r="O16" s="13" t="s">
        <v>34</v>
      </c>
      <c r="P16" s="13" t="s">
        <v>35</v>
      </c>
      <c r="Q16" s="16" t="s">
        <v>36</v>
      </c>
      <c r="R16" s="16" t="s">
        <v>51</v>
      </c>
      <c r="S16" s="13" t="s">
        <v>93</v>
      </c>
      <c r="T16" s="13" t="s">
        <v>39</v>
      </c>
      <c r="U16" s="13" t="s">
        <v>40</v>
      </c>
      <c r="V16" s="13" t="s">
        <v>62</v>
      </c>
      <c r="W16" s="13" t="s">
        <v>42</v>
      </c>
      <c r="X16" s="13" t="s">
        <v>35</v>
      </c>
      <c r="Y16" s="13" t="s">
        <v>35</v>
      </c>
      <c r="Z16" s="13" t="s">
        <v>146</v>
      </c>
    </row>
    <row r="17" spans="1:26" s="29" customFormat="1" ht="18.5" x14ac:dyDescent="0.45">
      <c r="A17" s="22" t="s">
        <v>26</v>
      </c>
      <c r="B17" s="13" t="s">
        <v>44</v>
      </c>
      <c r="C17" s="13">
        <v>16</v>
      </c>
      <c r="D17" s="13">
        <v>22501457146</v>
      </c>
      <c r="E17" s="14">
        <v>45793</v>
      </c>
      <c r="F17" s="13" t="s">
        <v>147</v>
      </c>
      <c r="G17" s="13" t="s">
        <v>29</v>
      </c>
      <c r="H17" s="14">
        <v>23326</v>
      </c>
      <c r="I17" s="15">
        <f t="shared" ca="1" si="0"/>
        <v>63</v>
      </c>
      <c r="J17" s="13" t="s">
        <v>148</v>
      </c>
      <c r="K17" s="13" t="s">
        <v>149</v>
      </c>
      <c r="L17" s="13" t="s">
        <v>150</v>
      </c>
      <c r="M17" s="13" t="s">
        <v>49</v>
      </c>
      <c r="N17" s="13" t="s">
        <v>151</v>
      </c>
      <c r="O17" s="13" t="s">
        <v>134</v>
      </c>
      <c r="P17" s="13" t="s">
        <v>50</v>
      </c>
      <c r="Q17" s="16" t="s">
        <v>36</v>
      </c>
      <c r="R17" s="16" t="s">
        <v>152</v>
      </c>
      <c r="S17" s="13" t="s">
        <v>71</v>
      </c>
      <c r="T17" s="13" t="s">
        <v>39</v>
      </c>
      <c r="U17" s="13" t="s">
        <v>40</v>
      </c>
      <c r="V17" s="13" t="s">
        <v>62</v>
      </c>
      <c r="W17" s="13" t="s">
        <v>42</v>
      </c>
      <c r="X17" s="13" t="s">
        <v>35</v>
      </c>
      <c r="Y17" s="13" t="s">
        <v>35</v>
      </c>
      <c r="Z17" s="13" t="s">
        <v>153</v>
      </c>
    </row>
    <row r="18" spans="1:26" s="29" customFormat="1" ht="18.5" x14ac:dyDescent="0.45">
      <c r="A18" s="22" t="s">
        <v>26</v>
      </c>
      <c r="B18" s="13" t="s">
        <v>154</v>
      </c>
      <c r="C18" s="13">
        <v>17</v>
      </c>
      <c r="D18" s="13">
        <v>85692136012</v>
      </c>
      <c r="E18" s="14">
        <v>45790</v>
      </c>
      <c r="F18" s="13" t="s">
        <v>155</v>
      </c>
      <c r="G18" s="13" t="s">
        <v>29</v>
      </c>
      <c r="H18" s="14">
        <v>41128</v>
      </c>
      <c r="I18" s="15">
        <f t="shared" ca="1" si="0"/>
        <v>14</v>
      </c>
      <c r="J18" s="13" t="s">
        <v>156</v>
      </c>
      <c r="K18" s="13" t="s">
        <v>157</v>
      </c>
      <c r="L18" s="13" t="s">
        <v>158</v>
      </c>
      <c r="M18" s="13" t="s">
        <v>33</v>
      </c>
      <c r="N18" s="13" t="s">
        <v>34</v>
      </c>
      <c r="O18" s="13" t="s">
        <v>34</v>
      </c>
      <c r="P18" s="13" t="s">
        <v>35</v>
      </c>
      <c r="Q18" s="16" t="s">
        <v>36</v>
      </c>
      <c r="R18" s="16" t="s">
        <v>51</v>
      </c>
      <c r="S18" s="13" t="s">
        <v>93</v>
      </c>
      <c r="T18" s="13" t="s">
        <v>39</v>
      </c>
      <c r="U18" s="13" t="s">
        <v>40</v>
      </c>
      <c r="V18" s="13" t="s">
        <v>62</v>
      </c>
      <c r="W18" s="13" t="s">
        <v>42</v>
      </c>
      <c r="X18" s="13" t="s">
        <v>35</v>
      </c>
      <c r="Y18" s="13" t="s">
        <v>35</v>
      </c>
      <c r="Z18" s="13" t="s">
        <v>159</v>
      </c>
    </row>
    <row r="19" spans="1:26" s="29" customFormat="1" ht="18.5" x14ac:dyDescent="0.45">
      <c r="A19" s="22" t="s">
        <v>26</v>
      </c>
      <c r="B19" s="13" t="s">
        <v>160</v>
      </c>
      <c r="C19" s="13">
        <v>17</v>
      </c>
      <c r="D19" s="13">
        <v>85692136012</v>
      </c>
      <c r="E19" s="14">
        <v>45790</v>
      </c>
      <c r="F19" s="13" t="s">
        <v>155</v>
      </c>
      <c r="G19" s="13" t="s">
        <v>29</v>
      </c>
      <c r="H19" s="14">
        <v>41128</v>
      </c>
      <c r="I19" s="15">
        <f t="shared" ca="1" si="0"/>
        <v>14</v>
      </c>
      <c r="J19" s="13" t="s">
        <v>156</v>
      </c>
      <c r="K19" s="13" t="s">
        <v>157</v>
      </c>
      <c r="L19" s="13" t="s">
        <v>158</v>
      </c>
      <c r="M19" s="13"/>
      <c r="N19" s="13" t="s">
        <v>34</v>
      </c>
      <c r="O19" s="13" t="s">
        <v>34</v>
      </c>
      <c r="P19" s="13" t="s">
        <v>35</v>
      </c>
      <c r="Q19" s="16" t="s">
        <v>36</v>
      </c>
      <c r="R19" s="16" t="s">
        <v>51</v>
      </c>
      <c r="S19" s="13" t="s">
        <v>93</v>
      </c>
      <c r="T19" s="13" t="s">
        <v>39</v>
      </c>
      <c r="U19" s="13" t="s">
        <v>40</v>
      </c>
      <c r="V19" s="13" t="s">
        <v>62</v>
      </c>
      <c r="W19" s="13" t="s">
        <v>42</v>
      </c>
      <c r="X19" s="13" t="s">
        <v>35</v>
      </c>
      <c r="Y19" s="13" t="s">
        <v>35</v>
      </c>
      <c r="Z19" s="13" t="s">
        <v>159</v>
      </c>
    </row>
    <row r="20" spans="1:26" s="29" customFormat="1" ht="18.5" x14ac:dyDescent="0.45">
      <c r="A20" s="22" t="s">
        <v>26</v>
      </c>
      <c r="B20" s="13" t="s">
        <v>105</v>
      </c>
      <c r="C20" s="13">
        <v>18</v>
      </c>
      <c r="D20" s="13">
        <v>86080896260</v>
      </c>
      <c r="E20" s="14">
        <v>45793</v>
      </c>
      <c r="F20" s="13" t="s">
        <v>161</v>
      </c>
      <c r="G20" s="13" t="s">
        <v>77</v>
      </c>
      <c r="H20" s="14">
        <v>24809</v>
      </c>
      <c r="I20" s="15">
        <f t="shared" ca="1" si="0"/>
        <v>59</v>
      </c>
      <c r="J20" s="13" t="s">
        <v>162</v>
      </c>
      <c r="K20" s="13" t="s">
        <v>163</v>
      </c>
      <c r="L20" s="13" t="s">
        <v>164</v>
      </c>
      <c r="M20" s="13" t="s">
        <v>49</v>
      </c>
      <c r="N20" s="13" t="s">
        <v>165</v>
      </c>
      <c r="O20" s="13" t="s">
        <v>166</v>
      </c>
      <c r="P20" s="13" t="s">
        <v>167</v>
      </c>
      <c r="Q20" s="16" t="s">
        <v>36</v>
      </c>
      <c r="R20" s="16" t="s">
        <v>51</v>
      </c>
      <c r="S20" s="13" t="s">
        <v>93</v>
      </c>
      <c r="T20" s="13" t="s">
        <v>39</v>
      </c>
      <c r="U20" s="13" t="s">
        <v>40</v>
      </c>
      <c r="V20" s="13" t="s">
        <v>62</v>
      </c>
      <c r="W20" s="13" t="s">
        <v>42</v>
      </c>
      <c r="X20" s="13" t="s">
        <v>35</v>
      </c>
      <c r="Y20" s="13" t="s">
        <v>35</v>
      </c>
      <c r="Z20" s="13" t="s">
        <v>168</v>
      </c>
    </row>
    <row r="21" spans="1:26" s="29" customFormat="1" ht="18.5" x14ac:dyDescent="0.45">
      <c r="A21" s="22" t="s">
        <v>26</v>
      </c>
      <c r="B21" s="13" t="s">
        <v>95</v>
      </c>
      <c r="C21" s="13">
        <v>19</v>
      </c>
      <c r="D21" s="13">
        <v>60645413621</v>
      </c>
      <c r="E21" s="14">
        <v>45792</v>
      </c>
      <c r="F21" s="13" t="s">
        <v>169</v>
      </c>
      <c r="G21" s="13" t="s">
        <v>29</v>
      </c>
      <c r="H21" s="14">
        <v>29185</v>
      </c>
      <c r="I21" s="15">
        <f t="shared" ca="1" si="0"/>
        <v>47</v>
      </c>
      <c r="J21" s="13" t="s">
        <v>170</v>
      </c>
      <c r="K21" s="13" t="s">
        <v>171</v>
      </c>
      <c r="L21" s="13" t="s">
        <v>172</v>
      </c>
      <c r="M21" s="13" t="s">
        <v>49</v>
      </c>
      <c r="N21" s="13" t="s">
        <v>173</v>
      </c>
      <c r="O21" s="13" t="s">
        <v>174</v>
      </c>
      <c r="P21" s="13" t="s">
        <v>35</v>
      </c>
      <c r="Q21" s="16" t="s">
        <v>36</v>
      </c>
      <c r="R21" s="16" t="s">
        <v>51</v>
      </c>
      <c r="S21" s="13" t="s">
        <v>123</v>
      </c>
      <c r="T21" s="13" t="s">
        <v>39</v>
      </c>
      <c r="U21" s="13" t="s">
        <v>40</v>
      </c>
      <c r="V21" s="13" t="s">
        <v>62</v>
      </c>
      <c r="W21" s="13" t="s">
        <v>42</v>
      </c>
      <c r="X21" s="13" t="s">
        <v>35</v>
      </c>
      <c r="Y21" s="13" t="s">
        <v>35</v>
      </c>
      <c r="Z21" s="13" t="s">
        <v>175</v>
      </c>
    </row>
    <row r="22" spans="1:26" s="29" customFormat="1" ht="18.5" x14ac:dyDescent="0.45">
      <c r="A22" s="22" t="s">
        <v>26</v>
      </c>
      <c r="B22" s="13" t="s">
        <v>87</v>
      </c>
      <c r="C22" s="13">
        <v>20</v>
      </c>
      <c r="D22" s="13">
        <v>19131123201</v>
      </c>
      <c r="E22" s="14">
        <v>45794</v>
      </c>
      <c r="F22" s="13" t="s">
        <v>176</v>
      </c>
      <c r="G22" s="13" t="s">
        <v>29</v>
      </c>
      <c r="H22" s="14">
        <v>21461</v>
      </c>
      <c r="I22" s="15">
        <f t="shared" ca="1" si="0"/>
        <v>68</v>
      </c>
      <c r="J22" s="13" t="s">
        <v>177</v>
      </c>
      <c r="K22" s="13" t="s">
        <v>178</v>
      </c>
      <c r="L22" s="13" t="s">
        <v>179</v>
      </c>
      <c r="M22" s="13" t="s">
        <v>49</v>
      </c>
      <c r="N22" s="13" t="s">
        <v>34</v>
      </c>
      <c r="O22" s="13" t="s">
        <v>34</v>
      </c>
      <c r="P22" s="13" t="s">
        <v>35</v>
      </c>
      <c r="Q22" s="16" t="s">
        <v>36</v>
      </c>
      <c r="R22" s="16" t="s">
        <v>51</v>
      </c>
      <c r="S22" s="13" t="s">
        <v>123</v>
      </c>
      <c r="T22" s="13" t="s">
        <v>39</v>
      </c>
      <c r="U22" s="13" t="s">
        <v>40</v>
      </c>
      <c r="V22" s="13" t="s">
        <v>62</v>
      </c>
      <c r="W22" s="13" t="s">
        <v>42</v>
      </c>
      <c r="X22" s="13" t="s">
        <v>35</v>
      </c>
      <c r="Y22" s="13" t="s">
        <v>35</v>
      </c>
      <c r="Z22" s="13" t="s">
        <v>180</v>
      </c>
    </row>
    <row r="23" spans="1:26" s="29" customFormat="1" ht="18.5" x14ac:dyDescent="0.45">
      <c r="A23" s="22" t="s">
        <v>26</v>
      </c>
      <c r="B23" s="13" t="s">
        <v>55</v>
      </c>
      <c r="C23" s="13">
        <v>21</v>
      </c>
      <c r="D23" s="13">
        <v>82371565401</v>
      </c>
      <c r="E23" s="14">
        <v>45794</v>
      </c>
      <c r="F23" s="13" t="s">
        <v>181</v>
      </c>
      <c r="G23" s="13" t="s">
        <v>77</v>
      </c>
      <c r="H23" s="14">
        <v>28539</v>
      </c>
      <c r="I23" s="15">
        <f t="shared" ca="1" si="0"/>
        <v>48</v>
      </c>
      <c r="J23" s="13" t="s">
        <v>182</v>
      </c>
      <c r="K23" s="13" t="s">
        <v>183</v>
      </c>
      <c r="L23" s="13" t="s">
        <v>184</v>
      </c>
      <c r="M23" s="13" t="s">
        <v>49</v>
      </c>
      <c r="N23" s="13" t="s">
        <v>185</v>
      </c>
      <c r="O23" s="13" t="s">
        <v>174</v>
      </c>
      <c r="P23" s="13" t="s">
        <v>186</v>
      </c>
      <c r="Q23" s="16" t="s">
        <v>36</v>
      </c>
      <c r="R23" s="16" t="s">
        <v>187</v>
      </c>
      <c r="S23" s="13" t="s">
        <v>93</v>
      </c>
      <c r="T23" s="13" t="s">
        <v>188</v>
      </c>
      <c r="U23" s="13" t="s">
        <v>189</v>
      </c>
      <c r="V23" s="13" t="s">
        <v>190</v>
      </c>
      <c r="W23" s="13" t="s">
        <v>42</v>
      </c>
      <c r="X23" s="16" t="s">
        <v>53</v>
      </c>
      <c r="Y23" s="13" t="s">
        <v>35</v>
      </c>
      <c r="Z23" s="13" t="s">
        <v>191</v>
      </c>
    </row>
    <row r="24" spans="1:26" s="29" customFormat="1" ht="18.5" x14ac:dyDescent="0.45">
      <c r="A24" s="22" t="s">
        <v>26</v>
      </c>
      <c r="B24" s="13" t="s">
        <v>75</v>
      </c>
      <c r="C24" s="13">
        <v>22</v>
      </c>
      <c r="D24" s="13">
        <v>29540120466</v>
      </c>
      <c r="E24" s="14">
        <v>45793</v>
      </c>
      <c r="F24" s="13" t="s">
        <v>192</v>
      </c>
      <c r="G24" s="13" t="s">
        <v>29</v>
      </c>
      <c r="H24" s="14">
        <v>24406</v>
      </c>
      <c r="I24" s="15">
        <f t="shared" ca="1" si="0"/>
        <v>60</v>
      </c>
      <c r="J24" s="13" t="s">
        <v>193</v>
      </c>
      <c r="K24" s="13" t="s">
        <v>194</v>
      </c>
      <c r="L24" s="13" t="s">
        <v>195</v>
      </c>
      <c r="M24" s="13" t="s">
        <v>49</v>
      </c>
      <c r="N24" s="13" t="s">
        <v>34</v>
      </c>
      <c r="O24" s="13" t="s">
        <v>34</v>
      </c>
      <c r="P24" s="13" t="s">
        <v>35</v>
      </c>
      <c r="Q24" s="16" t="s">
        <v>36</v>
      </c>
      <c r="R24" s="16" t="s">
        <v>51</v>
      </c>
      <c r="S24" s="13" t="s">
        <v>71</v>
      </c>
      <c r="T24" s="13" t="s">
        <v>39</v>
      </c>
      <c r="U24" s="13" t="s">
        <v>40</v>
      </c>
      <c r="V24" s="13" t="s">
        <v>62</v>
      </c>
      <c r="W24" s="13" t="s">
        <v>42</v>
      </c>
      <c r="X24" s="13" t="s">
        <v>35</v>
      </c>
      <c r="Y24" s="13" t="s">
        <v>35</v>
      </c>
      <c r="Z24" s="13" t="s">
        <v>196</v>
      </c>
    </row>
    <row r="25" spans="1:26" s="29" customFormat="1" ht="18.5" x14ac:dyDescent="0.45">
      <c r="A25" s="22" t="s">
        <v>26</v>
      </c>
      <c r="B25" s="13" t="s">
        <v>197</v>
      </c>
      <c r="C25" s="13">
        <v>23</v>
      </c>
      <c r="D25" s="13">
        <v>3043444834</v>
      </c>
      <c r="E25" s="14">
        <v>45796</v>
      </c>
      <c r="F25" s="13" t="s">
        <v>198</v>
      </c>
      <c r="G25" s="13" t="s">
        <v>29</v>
      </c>
      <c r="H25" s="14">
        <v>32824</v>
      </c>
      <c r="I25" s="15">
        <f t="shared" ca="1" si="0"/>
        <v>37</v>
      </c>
      <c r="J25" s="13" t="s">
        <v>199</v>
      </c>
      <c r="K25" s="13" t="s">
        <v>200</v>
      </c>
      <c r="L25" s="13" t="s">
        <v>184</v>
      </c>
      <c r="M25" s="13" t="s">
        <v>49</v>
      </c>
      <c r="N25" s="13" t="s">
        <v>201</v>
      </c>
      <c r="O25" s="13" t="s">
        <v>101</v>
      </c>
      <c r="P25" s="13" t="s">
        <v>102</v>
      </c>
      <c r="Q25" s="16" t="s">
        <v>36</v>
      </c>
      <c r="R25" s="16" t="s">
        <v>103</v>
      </c>
      <c r="S25" s="13" t="s">
        <v>93</v>
      </c>
      <c r="T25" s="13" t="s">
        <v>39</v>
      </c>
      <c r="U25" s="13" t="s">
        <v>40</v>
      </c>
      <c r="V25" s="13" t="s">
        <v>62</v>
      </c>
      <c r="W25" s="13" t="s">
        <v>42</v>
      </c>
      <c r="X25" s="13" t="s">
        <v>35</v>
      </c>
      <c r="Y25" s="13" t="s">
        <v>35</v>
      </c>
      <c r="Z25" s="13" t="s">
        <v>202</v>
      </c>
    </row>
    <row r="26" spans="1:26" s="29" customFormat="1" ht="18.5" x14ac:dyDescent="0.45">
      <c r="A26" s="22" t="s">
        <v>26</v>
      </c>
      <c r="B26" s="13" t="s">
        <v>197</v>
      </c>
      <c r="C26" s="13">
        <v>24</v>
      </c>
      <c r="D26" s="13">
        <v>65585950093</v>
      </c>
      <c r="E26" s="14">
        <v>45793</v>
      </c>
      <c r="F26" s="13" t="s">
        <v>203</v>
      </c>
      <c r="G26" s="13" t="s">
        <v>77</v>
      </c>
      <c r="H26" s="14">
        <v>18728</v>
      </c>
      <c r="I26" s="15">
        <f t="shared" ca="1" si="0"/>
        <v>75</v>
      </c>
      <c r="J26" s="13" t="s">
        <v>204</v>
      </c>
      <c r="K26" s="13" t="s">
        <v>205</v>
      </c>
      <c r="L26" s="13" t="s">
        <v>206</v>
      </c>
      <c r="M26" s="13" t="s">
        <v>49</v>
      </c>
      <c r="N26" s="13" t="s">
        <v>207</v>
      </c>
      <c r="O26" s="13" t="s">
        <v>208</v>
      </c>
      <c r="P26" s="13" t="s">
        <v>35</v>
      </c>
      <c r="Q26" s="16" t="s">
        <v>36</v>
      </c>
      <c r="R26" s="16" t="s">
        <v>51</v>
      </c>
      <c r="S26" s="13" t="s">
        <v>71</v>
      </c>
      <c r="T26" s="13" t="s">
        <v>39</v>
      </c>
      <c r="U26" s="13" t="s">
        <v>40</v>
      </c>
      <c r="V26" s="13" t="s">
        <v>62</v>
      </c>
      <c r="W26" s="13" t="s">
        <v>42</v>
      </c>
      <c r="X26" s="13" t="s">
        <v>35</v>
      </c>
      <c r="Y26" s="13" t="s">
        <v>35</v>
      </c>
      <c r="Z26" s="13" t="s">
        <v>209</v>
      </c>
    </row>
    <row r="27" spans="1:26" s="29" customFormat="1" ht="18.5" x14ac:dyDescent="0.45">
      <c r="A27" s="22" t="s">
        <v>26</v>
      </c>
      <c r="B27" s="13" t="s">
        <v>66</v>
      </c>
      <c r="C27" s="13">
        <v>25</v>
      </c>
      <c r="D27" s="13">
        <v>43402201861</v>
      </c>
      <c r="E27" s="14">
        <v>45793</v>
      </c>
      <c r="F27" s="13" t="s">
        <v>210</v>
      </c>
      <c r="G27" s="13" t="s">
        <v>77</v>
      </c>
      <c r="H27" s="14">
        <v>10940</v>
      </c>
      <c r="I27" s="15">
        <f t="shared" ca="1" si="0"/>
        <v>97</v>
      </c>
      <c r="J27" s="13" t="s">
        <v>211</v>
      </c>
      <c r="K27" s="13" t="s">
        <v>212</v>
      </c>
      <c r="L27" s="13" t="s">
        <v>213</v>
      </c>
      <c r="M27" s="13" t="s">
        <v>49</v>
      </c>
      <c r="N27" s="13" t="s">
        <v>34</v>
      </c>
      <c r="O27" s="13" t="s">
        <v>34</v>
      </c>
      <c r="P27" s="13" t="s">
        <v>35</v>
      </c>
      <c r="Q27" s="16" t="s">
        <v>36</v>
      </c>
      <c r="R27" s="16" t="s">
        <v>51</v>
      </c>
      <c r="S27" s="13" t="s">
        <v>93</v>
      </c>
      <c r="T27" s="13" t="s">
        <v>39</v>
      </c>
      <c r="U27" s="13" t="s">
        <v>40</v>
      </c>
      <c r="V27" s="13" t="s">
        <v>62</v>
      </c>
      <c r="W27" s="13" t="s">
        <v>42</v>
      </c>
      <c r="X27" s="13" t="s">
        <v>35</v>
      </c>
      <c r="Y27" s="13" t="s">
        <v>35</v>
      </c>
      <c r="Z27" s="13" t="s">
        <v>214</v>
      </c>
    </row>
    <row r="28" spans="1:26" s="29" customFormat="1" ht="18.5" x14ac:dyDescent="0.45">
      <c r="A28" s="22" t="s">
        <v>26</v>
      </c>
      <c r="B28" s="13" t="s">
        <v>66</v>
      </c>
      <c r="C28" s="13">
        <v>26</v>
      </c>
      <c r="D28" s="13">
        <v>30011367020</v>
      </c>
      <c r="E28" s="14">
        <v>45795</v>
      </c>
      <c r="F28" s="13" t="s">
        <v>215</v>
      </c>
      <c r="G28" s="13" t="s">
        <v>29</v>
      </c>
      <c r="H28" s="14">
        <v>23267</v>
      </c>
      <c r="I28" s="15">
        <f t="shared" ca="1" si="0"/>
        <v>63</v>
      </c>
      <c r="J28" s="13" t="s">
        <v>216</v>
      </c>
      <c r="K28" s="13" t="s">
        <v>217</v>
      </c>
      <c r="L28" s="13" t="s">
        <v>218</v>
      </c>
      <c r="M28" s="13" t="s">
        <v>219</v>
      </c>
      <c r="N28" s="13" t="s">
        <v>34</v>
      </c>
      <c r="O28" s="13" t="s">
        <v>34</v>
      </c>
      <c r="P28" s="13" t="s">
        <v>35</v>
      </c>
      <c r="Q28" s="16" t="s">
        <v>36</v>
      </c>
      <c r="R28" s="16" t="s">
        <v>152</v>
      </c>
      <c r="S28" s="13" t="s">
        <v>71</v>
      </c>
      <c r="T28" s="13" t="s">
        <v>141</v>
      </c>
      <c r="U28" s="13" t="s">
        <v>40</v>
      </c>
      <c r="V28" s="13" t="s">
        <v>220</v>
      </c>
      <c r="W28" s="13" t="s">
        <v>42</v>
      </c>
      <c r="X28" s="13" t="s">
        <v>221</v>
      </c>
      <c r="Y28" s="13" t="s">
        <v>35</v>
      </c>
      <c r="Z28" s="13" t="s">
        <v>222</v>
      </c>
    </row>
    <row r="29" spans="1:26" s="29" customFormat="1" ht="18.5" x14ac:dyDescent="0.45">
      <c r="A29" s="22" t="s">
        <v>26</v>
      </c>
      <c r="B29" s="13" t="s">
        <v>160</v>
      </c>
      <c r="C29" s="13">
        <v>27</v>
      </c>
      <c r="D29" s="13">
        <v>39336775703</v>
      </c>
      <c r="E29" s="14">
        <v>45795</v>
      </c>
      <c r="F29" s="13" t="s">
        <v>223</v>
      </c>
      <c r="G29" s="13" t="s">
        <v>77</v>
      </c>
      <c r="H29" s="14">
        <v>40520</v>
      </c>
      <c r="I29" s="15">
        <f t="shared" ca="1" si="0"/>
        <v>16</v>
      </c>
      <c r="J29" s="13" t="s">
        <v>224</v>
      </c>
      <c r="K29" s="13" t="s">
        <v>225</v>
      </c>
      <c r="L29" s="13" t="s">
        <v>226</v>
      </c>
      <c r="M29" s="13" t="s">
        <v>33</v>
      </c>
      <c r="N29" s="13" t="s">
        <v>34</v>
      </c>
      <c r="O29" s="13" t="s">
        <v>34</v>
      </c>
      <c r="P29" s="13" t="s">
        <v>35</v>
      </c>
      <c r="Q29" s="16" t="s">
        <v>36</v>
      </c>
      <c r="R29" s="16" t="s">
        <v>51</v>
      </c>
      <c r="S29" s="13" t="s">
        <v>93</v>
      </c>
      <c r="T29" s="13" t="s">
        <v>39</v>
      </c>
      <c r="U29" s="13" t="s">
        <v>40</v>
      </c>
      <c r="V29" s="13" t="s">
        <v>62</v>
      </c>
      <c r="W29" s="13" t="s">
        <v>42</v>
      </c>
      <c r="X29" s="13" t="s">
        <v>35</v>
      </c>
      <c r="Y29" s="13" t="s">
        <v>35</v>
      </c>
      <c r="Z29" s="13" t="s">
        <v>227</v>
      </c>
    </row>
    <row r="30" spans="1:26" s="29" customFormat="1" ht="18.5" x14ac:dyDescent="0.45">
      <c r="A30" s="22" t="s">
        <v>26</v>
      </c>
      <c r="B30" s="13" t="s">
        <v>154</v>
      </c>
      <c r="C30" s="13">
        <v>27</v>
      </c>
      <c r="D30" s="13">
        <v>39336775703</v>
      </c>
      <c r="E30" s="14">
        <v>45795</v>
      </c>
      <c r="F30" s="13" t="s">
        <v>223</v>
      </c>
      <c r="G30" s="13" t="s">
        <v>77</v>
      </c>
      <c r="H30" s="14">
        <v>40520</v>
      </c>
      <c r="I30" s="15">
        <f t="shared" ca="1" si="0"/>
        <v>16</v>
      </c>
      <c r="J30" s="13" t="s">
        <v>224</v>
      </c>
      <c r="K30" s="13" t="s">
        <v>225</v>
      </c>
      <c r="L30" s="13" t="s">
        <v>226</v>
      </c>
      <c r="M30" s="13"/>
      <c r="N30" s="13" t="s">
        <v>34</v>
      </c>
      <c r="O30" s="13" t="s">
        <v>34</v>
      </c>
      <c r="P30" s="13" t="s">
        <v>35</v>
      </c>
      <c r="Q30" s="16" t="s">
        <v>36</v>
      </c>
      <c r="R30" s="16" t="s">
        <v>51</v>
      </c>
      <c r="S30" s="13" t="s">
        <v>93</v>
      </c>
      <c r="T30" s="13" t="s">
        <v>39</v>
      </c>
      <c r="U30" s="13" t="s">
        <v>40</v>
      </c>
      <c r="V30" s="13" t="s">
        <v>62</v>
      </c>
      <c r="W30" s="13" t="s">
        <v>42</v>
      </c>
      <c r="X30" s="13" t="s">
        <v>35</v>
      </c>
      <c r="Y30" s="13" t="s">
        <v>35</v>
      </c>
      <c r="Z30" s="13" t="s">
        <v>227</v>
      </c>
    </row>
    <row r="31" spans="1:26" s="29" customFormat="1" ht="18.5" x14ac:dyDescent="0.45">
      <c r="A31" s="22" t="s">
        <v>26</v>
      </c>
      <c r="B31" s="13" t="s">
        <v>228</v>
      </c>
      <c r="C31" s="13">
        <v>28</v>
      </c>
      <c r="D31" s="13">
        <v>80591573951</v>
      </c>
      <c r="E31" s="14">
        <v>45795</v>
      </c>
      <c r="F31" s="13" t="s">
        <v>229</v>
      </c>
      <c r="G31" s="13" t="s">
        <v>29</v>
      </c>
      <c r="H31" s="14">
        <v>29938</v>
      </c>
      <c r="I31" s="15">
        <f t="shared" ca="1" si="0"/>
        <v>45</v>
      </c>
      <c r="J31" s="13" t="s">
        <v>230</v>
      </c>
      <c r="K31" s="13" t="s">
        <v>231</v>
      </c>
      <c r="L31" s="13" t="s">
        <v>232</v>
      </c>
      <c r="M31" s="13" t="s">
        <v>49</v>
      </c>
      <c r="N31" s="13" t="s">
        <v>233</v>
      </c>
      <c r="O31" s="13" t="s">
        <v>134</v>
      </c>
      <c r="P31" s="13" t="s">
        <v>167</v>
      </c>
      <c r="Q31" s="16" t="s">
        <v>36</v>
      </c>
      <c r="R31" s="16" t="s">
        <v>51</v>
      </c>
      <c r="S31" s="13" t="s">
        <v>93</v>
      </c>
      <c r="T31" s="13" t="s">
        <v>39</v>
      </c>
      <c r="U31" s="13" t="s">
        <v>40</v>
      </c>
      <c r="V31" s="13" t="s">
        <v>62</v>
      </c>
      <c r="W31" s="13" t="s">
        <v>42</v>
      </c>
      <c r="X31" s="13" t="s">
        <v>35</v>
      </c>
      <c r="Y31" s="13" t="s">
        <v>35</v>
      </c>
      <c r="Z31" s="13" t="s">
        <v>234</v>
      </c>
    </row>
    <row r="32" spans="1:26" s="29" customFormat="1" ht="18.5" x14ac:dyDescent="0.45">
      <c r="A32" s="22" t="s">
        <v>26</v>
      </c>
      <c r="B32" s="13" t="s">
        <v>55</v>
      </c>
      <c r="C32" s="13">
        <v>29</v>
      </c>
      <c r="D32" s="13">
        <v>39619491065</v>
      </c>
      <c r="E32" s="14">
        <v>45794</v>
      </c>
      <c r="F32" s="13" t="s">
        <v>235</v>
      </c>
      <c r="G32" s="13" t="s">
        <v>77</v>
      </c>
      <c r="H32" s="14">
        <v>18070</v>
      </c>
      <c r="I32" s="15">
        <f t="shared" ca="1" si="0"/>
        <v>77</v>
      </c>
      <c r="J32" s="13" t="s">
        <v>236</v>
      </c>
      <c r="K32" s="13" t="s">
        <v>237</v>
      </c>
      <c r="L32" s="13" t="s">
        <v>238</v>
      </c>
      <c r="M32" s="13" t="s">
        <v>219</v>
      </c>
      <c r="N32" s="13" t="s">
        <v>239</v>
      </c>
      <c r="O32" s="13" t="s">
        <v>208</v>
      </c>
      <c r="P32" s="13" t="s">
        <v>35</v>
      </c>
      <c r="Q32" s="16" t="s">
        <v>36</v>
      </c>
      <c r="R32" s="16" t="s">
        <v>240</v>
      </c>
      <c r="S32" s="13" t="s">
        <v>93</v>
      </c>
      <c r="T32" s="13" t="s">
        <v>39</v>
      </c>
      <c r="U32" s="13" t="s">
        <v>40</v>
      </c>
      <c r="V32" s="13" t="s">
        <v>62</v>
      </c>
      <c r="W32" s="13" t="s">
        <v>63</v>
      </c>
      <c r="X32" s="13" t="s">
        <v>35</v>
      </c>
      <c r="Y32" s="13" t="s">
        <v>241</v>
      </c>
      <c r="Z32" s="13" t="s">
        <v>242</v>
      </c>
    </row>
    <row r="33" spans="1:26" s="29" customFormat="1" ht="18.5" x14ac:dyDescent="0.45">
      <c r="A33" s="22" t="s">
        <v>26</v>
      </c>
      <c r="B33" s="13" t="s">
        <v>197</v>
      </c>
      <c r="C33" s="13">
        <v>30</v>
      </c>
      <c r="D33" s="13">
        <v>84281285195</v>
      </c>
      <c r="E33" s="14">
        <v>45796</v>
      </c>
      <c r="F33" s="13" t="s">
        <v>243</v>
      </c>
      <c r="G33" s="13" t="s">
        <v>77</v>
      </c>
      <c r="H33" s="14">
        <v>32842</v>
      </c>
      <c r="I33" s="15">
        <f t="shared" ca="1" si="0"/>
        <v>37</v>
      </c>
      <c r="J33" s="13" t="s">
        <v>244</v>
      </c>
      <c r="K33" s="13" t="s">
        <v>245</v>
      </c>
      <c r="L33" s="13" t="s">
        <v>246</v>
      </c>
      <c r="M33" s="13" t="s">
        <v>92</v>
      </c>
      <c r="N33" s="13" t="s">
        <v>34</v>
      </c>
      <c r="O33" s="13" t="s">
        <v>34</v>
      </c>
      <c r="P33" s="13" t="s">
        <v>35</v>
      </c>
      <c r="Q33" s="16" t="s">
        <v>36</v>
      </c>
      <c r="R33" s="16" t="s">
        <v>51</v>
      </c>
      <c r="S33" s="13" t="s">
        <v>123</v>
      </c>
      <c r="T33" s="13" t="s">
        <v>247</v>
      </c>
      <c r="U33" s="13" t="s">
        <v>40</v>
      </c>
      <c r="V33" s="13" t="s">
        <v>62</v>
      </c>
      <c r="W33" s="13" t="s">
        <v>42</v>
      </c>
      <c r="X33" s="13" t="s">
        <v>35</v>
      </c>
      <c r="Y33" s="13" t="s">
        <v>35</v>
      </c>
      <c r="Z33" s="13" t="s">
        <v>248</v>
      </c>
    </row>
    <row r="34" spans="1:26" s="29" customFormat="1" ht="18.5" x14ac:dyDescent="0.45">
      <c r="A34" s="22" t="s">
        <v>26</v>
      </c>
      <c r="B34" s="13" t="s">
        <v>95</v>
      </c>
      <c r="C34" s="13">
        <v>31</v>
      </c>
      <c r="D34" s="13">
        <v>12915779397</v>
      </c>
      <c r="E34" s="14">
        <v>45795</v>
      </c>
      <c r="F34" s="13" t="s">
        <v>249</v>
      </c>
      <c r="G34" s="13" t="s">
        <v>77</v>
      </c>
      <c r="H34" s="14">
        <v>39177</v>
      </c>
      <c r="I34" s="15">
        <f t="shared" ca="1" si="0"/>
        <v>19</v>
      </c>
      <c r="J34" s="13" t="s">
        <v>250</v>
      </c>
      <c r="K34" s="13" t="s">
        <v>251</v>
      </c>
      <c r="L34" s="13" t="s">
        <v>252</v>
      </c>
      <c r="M34" s="13" t="s">
        <v>49</v>
      </c>
      <c r="N34" s="13" t="s">
        <v>34</v>
      </c>
      <c r="O34" s="13" t="s">
        <v>34</v>
      </c>
      <c r="P34" s="13" t="s">
        <v>60</v>
      </c>
      <c r="Q34" s="16" t="s">
        <v>36</v>
      </c>
      <c r="R34" s="16" t="s">
        <v>51</v>
      </c>
      <c r="S34" s="13" t="s">
        <v>71</v>
      </c>
      <c r="T34" s="13" t="s">
        <v>39</v>
      </c>
      <c r="U34" s="13" t="s">
        <v>40</v>
      </c>
      <c r="V34" s="13" t="s">
        <v>62</v>
      </c>
      <c r="W34" s="13" t="s">
        <v>42</v>
      </c>
      <c r="X34" s="13" t="s">
        <v>35</v>
      </c>
      <c r="Y34" s="13" t="s">
        <v>35</v>
      </c>
      <c r="Z34" s="13" t="s">
        <v>253</v>
      </c>
    </row>
    <row r="35" spans="1:26" s="29" customFormat="1" ht="18.5" x14ac:dyDescent="0.45">
      <c r="A35" s="22" t="s">
        <v>26</v>
      </c>
      <c r="B35" s="13" t="s">
        <v>75</v>
      </c>
      <c r="C35" s="13">
        <v>32</v>
      </c>
      <c r="D35" s="13">
        <v>69822796231</v>
      </c>
      <c r="E35" s="14">
        <v>45791</v>
      </c>
      <c r="F35" s="13" t="s">
        <v>254</v>
      </c>
      <c r="G35" s="13" t="s">
        <v>77</v>
      </c>
      <c r="H35" s="14">
        <v>25169</v>
      </c>
      <c r="I35" s="15">
        <f t="shared" ca="1" si="0"/>
        <v>58</v>
      </c>
      <c r="J35" s="13" t="s">
        <v>255</v>
      </c>
      <c r="K35" s="13" t="s">
        <v>256</v>
      </c>
      <c r="L35" s="13" t="s">
        <v>257</v>
      </c>
      <c r="M35" s="13" t="s">
        <v>49</v>
      </c>
      <c r="N35" s="13" t="s">
        <v>258</v>
      </c>
      <c r="O35" s="13" t="s">
        <v>259</v>
      </c>
      <c r="P35" s="13" t="s">
        <v>35</v>
      </c>
      <c r="Q35" s="16" t="s">
        <v>36</v>
      </c>
      <c r="R35" s="16" t="s">
        <v>260</v>
      </c>
      <c r="S35" s="13" t="s">
        <v>71</v>
      </c>
      <c r="T35" s="13" t="s">
        <v>39</v>
      </c>
      <c r="U35" s="13" t="s">
        <v>40</v>
      </c>
      <c r="V35" s="13" t="s">
        <v>261</v>
      </c>
      <c r="W35" s="13" t="s">
        <v>42</v>
      </c>
      <c r="X35" s="13" t="s">
        <v>35</v>
      </c>
      <c r="Y35" s="13" t="s">
        <v>35</v>
      </c>
      <c r="Z35" s="13" t="s">
        <v>262</v>
      </c>
    </row>
    <row r="36" spans="1:26" s="29" customFormat="1" ht="18.5" x14ac:dyDescent="0.45">
      <c r="A36" s="22" t="s">
        <v>26</v>
      </c>
      <c r="B36" s="13" t="s">
        <v>55</v>
      </c>
      <c r="C36" s="13">
        <v>33</v>
      </c>
      <c r="D36" s="13">
        <v>39361267230</v>
      </c>
      <c r="E36" s="14">
        <v>45794</v>
      </c>
      <c r="F36" s="13" t="s">
        <v>263</v>
      </c>
      <c r="G36" s="13" t="s">
        <v>29</v>
      </c>
      <c r="H36" s="14">
        <v>12655</v>
      </c>
      <c r="I36" s="15">
        <f t="shared" ca="1" si="0"/>
        <v>92</v>
      </c>
      <c r="J36" s="13" t="s">
        <v>264</v>
      </c>
      <c r="K36" s="13" t="s">
        <v>265</v>
      </c>
      <c r="L36" s="13" t="s">
        <v>109</v>
      </c>
      <c r="M36" s="13" t="s">
        <v>49</v>
      </c>
      <c r="N36" s="13" t="s">
        <v>34</v>
      </c>
      <c r="O36" s="13" t="s">
        <v>34</v>
      </c>
      <c r="P36" s="13" t="s">
        <v>167</v>
      </c>
      <c r="Q36" s="16" t="s">
        <v>36</v>
      </c>
      <c r="R36" s="16" t="s">
        <v>51</v>
      </c>
      <c r="S36" s="13" t="s">
        <v>61</v>
      </c>
      <c r="T36" s="13" t="s">
        <v>141</v>
      </c>
      <c r="U36" s="13" t="s">
        <v>40</v>
      </c>
      <c r="V36" s="13" t="s">
        <v>62</v>
      </c>
      <c r="W36" s="13" t="s">
        <v>73</v>
      </c>
      <c r="X36" s="13" t="s">
        <v>35</v>
      </c>
      <c r="Y36" s="13" t="s">
        <v>64</v>
      </c>
      <c r="Z36" s="13" t="s">
        <v>266</v>
      </c>
    </row>
    <row r="37" spans="1:26" s="29" customFormat="1" ht="18.5" x14ac:dyDescent="0.45">
      <c r="A37" s="22" t="s">
        <v>26</v>
      </c>
      <c r="B37" s="13" t="s">
        <v>87</v>
      </c>
      <c r="C37" s="13">
        <v>34</v>
      </c>
      <c r="D37" s="13">
        <v>66567213889</v>
      </c>
      <c r="E37" s="14">
        <v>45795</v>
      </c>
      <c r="F37" s="13" t="s">
        <v>267</v>
      </c>
      <c r="G37" s="13" t="s">
        <v>77</v>
      </c>
      <c r="H37" s="14">
        <v>39088</v>
      </c>
      <c r="I37" s="15">
        <f t="shared" ca="1" si="0"/>
        <v>19</v>
      </c>
      <c r="J37" s="13" t="s">
        <v>268</v>
      </c>
      <c r="K37" s="13" t="s">
        <v>269</v>
      </c>
      <c r="L37" s="13" t="s">
        <v>270</v>
      </c>
      <c r="M37" s="13" t="s">
        <v>92</v>
      </c>
      <c r="N37" s="13" t="s">
        <v>34</v>
      </c>
      <c r="O37" s="13" t="s">
        <v>34</v>
      </c>
      <c r="P37" s="13" t="s">
        <v>35</v>
      </c>
      <c r="Q37" s="16" t="s">
        <v>36</v>
      </c>
      <c r="R37" s="16" t="s">
        <v>51</v>
      </c>
      <c r="S37" s="13" t="s">
        <v>123</v>
      </c>
      <c r="T37" s="13" t="s">
        <v>39</v>
      </c>
      <c r="U37" s="13" t="s">
        <v>40</v>
      </c>
      <c r="V37" s="13" t="s">
        <v>62</v>
      </c>
      <c r="W37" s="13" t="s">
        <v>42</v>
      </c>
      <c r="X37" s="13" t="s">
        <v>35</v>
      </c>
      <c r="Y37" s="13" t="s">
        <v>35</v>
      </c>
      <c r="Z37" s="13" t="s">
        <v>271</v>
      </c>
    </row>
    <row r="38" spans="1:26" s="29" customFormat="1" ht="18.5" x14ac:dyDescent="0.45">
      <c r="A38" s="22" t="s">
        <v>26</v>
      </c>
      <c r="B38" s="13" t="s">
        <v>87</v>
      </c>
      <c r="C38" s="13">
        <v>35</v>
      </c>
      <c r="D38" s="13">
        <v>43318101050</v>
      </c>
      <c r="E38" s="14">
        <v>45795</v>
      </c>
      <c r="F38" s="13" t="s">
        <v>272</v>
      </c>
      <c r="G38" s="13" t="s">
        <v>77</v>
      </c>
      <c r="H38" s="14">
        <v>36699</v>
      </c>
      <c r="I38" s="15">
        <f t="shared" ca="1" si="0"/>
        <v>26</v>
      </c>
      <c r="J38" s="13" t="s">
        <v>273</v>
      </c>
      <c r="K38" s="13" t="s">
        <v>274</v>
      </c>
      <c r="L38" s="13" t="s">
        <v>275</v>
      </c>
      <c r="M38" s="13" t="s">
        <v>92</v>
      </c>
      <c r="N38" s="13" t="s">
        <v>34</v>
      </c>
      <c r="O38" s="13" t="s">
        <v>34</v>
      </c>
      <c r="P38" s="13" t="s">
        <v>167</v>
      </c>
      <c r="Q38" s="16" t="s">
        <v>36</v>
      </c>
      <c r="R38" s="16" t="s">
        <v>51</v>
      </c>
      <c r="S38" s="13" t="s">
        <v>93</v>
      </c>
      <c r="T38" s="13" t="s">
        <v>39</v>
      </c>
      <c r="U38" s="13" t="s">
        <v>40</v>
      </c>
      <c r="V38" s="13" t="s">
        <v>62</v>
      </c>
      <c r="W38" s="13" t="s">
        <v>42</v>
      </c>
      <c r="X38" s="13" t="s">
        <v>35</v>
      </c>
      <c r="Y38" s="13" t="s">
        <v>35</v>
      </c>
      <c r="Z38" s="13" t="s">
        <v>276</v>
      </c>
    </row>
    <row r="39" spans="1:26" s="29" customFormat="1" ht="18.5" x14ac:dyDescent="0.45">
      <c r="A39" s="22" t="s">
        <v>26</v>
      </c>
      <c r="B39" s="13" t="s">
        <v>105</v>
      </c>
      <c r="C39" s="13">
        <v>36</v>
      </c>
      <c r="D39" s="13">
        <v>82354501393</v>
      </c>
      <c r="E39" s="14">
        <v>45793</v>
      </c>
      <c r="F39" s="13" t="s">
        <v>277</v>
      </c>
      <c r="G39" s="13" t="s">
        <v>77</v>
      </c>
      <c r="H39" s="14">
        <v>35946</v>
      </c>
      <c r="I39" s="15">
        <f t="shared" ca="1" si="0"/>
        <v>28</v>
      </c>
      <c r="J39" s="13" t="s">
        <v>278</v>
      </c>
      <c r="K39" s="13" t="s">
        <v>279</v>
      </c>
      <c r="L39" s="13" t="s">
        <v>280</v>
      </c>
      <c r="M39" s="13" t="s">
        <v>49</v>
      </c>
      <c r="N39" s="13" t="s">
        <v>281</v>
      </c>
      <c r="O39" s="13" t="s">
        <v>208</v>
      </c>
      <c r="P39" s="13" t="s">
        <v>35</v>
      </c>
      <c r="Q39" s="16" t="s">
        <v>36</v>
      </c>
      <c r="R39" s="16" t="s">
        <v>240</v>
      </c>
      <c r="S39" s="13" t="s">
        <v>123</v>
      </c>
      <c r="T39" s="13" t="s">
        <v>39</v>
      </c>
      <c r="U39" s="13" t="s">
        <v>40</v>
      </c>
      <c r="V39" s="13" t="s">
        <v>62</v>
      </c>
      <c r="W39" s="13" t="s">
        <v>42</v>
      </c>
      <c r="X39" s="13" t="s">
        <v>35</v>
      </c>
      <c r="Y39" s="13" t="s">
        <v>35</v>
      </c>
      <c r="Z39" s="13" t="s">
        <v>282</v>
      </c>
    </row>
    <row r="40" spans="1:26" s="29" customFormat="1" ht="18.5" x14ac:dyDescent="0.45">
      <c r="A40" s="22" t="s">
        <v>26</v>
      </c>
      <c r="B40" s="13" t="s">
        <v>283</v>
      </c>
      <c r="C40" s="13">
        <v>37</v>
      </c>
      <c r="D40" s="13">
        <v>36638975170</v>
      </c>
      <c r="E40" s="14">
        <v>45793</v>
      </c>
      <c r="F40" s="13" t="s">
        <v>284</v>
      </c>
      <c r="G40" s="13" t="s">
        <v>29</v>
      </c>
      <c r="H40" s="14">
        <v>39656</v>
      </c>
      <c r="I40" s="15">
        <f t="shared" ca="1" si="0"/>
        <v>18</v>
      </c>
      <c r="J40" s="13" t="s">
        <v>285</v>
      </c>
      <c r="K40" s="13" t="s">
        <v>286</v>
      </c>
      <c r="L40" s="13" t="s">
        <v>287</v>
      </c>
      <c r="M40" s="13" t="s">
        <v>288</v>
      </c>
      <c r="N40" s="13" t="s">
        <v>289</v>
      </c>
      <c r="O40" s="13" t="s">
        <v>259</v>
      </c>
      <c r="P40" s="13" t="s">
        <v>35</v>
      </c>
      <c r="Q40" s="16" t="s">
        <v>36</v>
      </c>
      <c r="R40" s="16" t="s">
        <v>51</v>
      </c>
      <c r="S40" s="13" t="s">
        <v>71</v>
      </c>
      <c r="T40" s="13" t="s">
        <v>39</v>
      </c>
      <c r="U40" s="13" t="s">
        <v>40</v>
      </c>
      <c r="V40" s="13" t="s">
        <v>62</v>
      </c>
      <c r="W40" s="13" t="s">
        <v>42</v>
      </c>
      <c r="X40" s="13" t="s">
        <v>35</v>
      </c>
      <c r="Y40" s="13" t="s">
        <v>35</v>
      </c>
      <c r="Z40" s="13" t="s">
        <v>290</v>
      </c>
    </row>
    <row r="41" spans="1:26" s="29" customFormat="1" ht="18.5" x14ac:dyDescent="0.45">
      <c r="A41" s="22" t="s">
        <v>26</v>
      </c>
      <c r="B41" s="13" t="s">
        <v>283</v>
      </c>
      <c r="C41" s="13">
        <v>38</v>
      </c>
      <c r="D41" s="13">
        <v>60282509880</v>
      </c>
      <c r="E41" s="14">
        <v>45796</v>
      </c>
      <c r="F41" s="13" t="s">
        <v>291</v>
      </c>
      <c r="G41" s="13" t="s">
        <v>29</v>
      </c>
      <c r="H41" s="14">
        <v>39890</v>
      </c>
      <c r="I41" s="15">
        <f t="shared" ca="1" si="0"/>
        <v>17</v>
      </c>
      <c r="J41" s="13" t="s">
        <v>292</v>
      </c>
      <c r="K41" s="13" t="s">
        <v>293</v>
      </c>
      <c r="L41" s="13" t="s">
        <v>294</v>
      </c>
      <c r="M41" s="13" t="s">
        <v>288</v>
      </c>
      <c r="N41" s="13" t="s">
        <v>295</v>
      </c>
      <c r="O41" s="13" t="s">
        <v>208</v>
      </c>
      <c r="P41" s="13" t="s">
        <v>35</v>
      </c>
      <c r="Q41" s="16" t="s">
        <v>36</v>
      </c>
      <c r="R41" s="16" t="s">
        <v>51</v>
      </c>
      <c r="S41" s="13" t="s">
        <v>93</v>
      </c>
      <c r="T41" s="13" t="s">
        <v>39</v>
      </c>
      <c r="U41" s="13" t="s">
        <v>40</v>
      </c>
      <c r="V41" s="13" t="s">
        <v>62</v>
      </c>
      <c r="W41" s="13" t="s">
        <v>42</v>
      </c>
      <c r="X41" s="13" t="s">
        <v>35</v>
      </c>
      <c r="Y41" s="13" t="s">
        <v>35</v>
      </c>
      <c r="Z41" s="13" t="s">
        <v>296</v>
      </c>
    </row>
    <row r="42" spans="1:26" s="29" customFormat="1" ht="18.5" x14ac:dyDescent="0.45">
      <c r="A42" s="22" t="s">
        <v>26</v>
      </c>
      <c r="B42" s="13" t="s">
        <v>283</v>
      </c>
      <c r="C42" s="13">
        <v>39</v>
      </c>
      <c r="D42" s="13">
        <v>44762076931</v>
      </c>
      <c r="E42" s="14">
        <v>45794</v>
      </c>
      <c r="F42" s="13" t="s">
        <v>297</v>
      </c>
      <c r="G42" s="13" t="s">
        <v>29</v>
      </c>
      <c r="H42" s="14">
        <v>39416</v>
      </c>
      <c r="I42" s="15">
        <f t="shared" ca="1" si="0"/>
        <v>19</v>
      </c>
      <c r="J42" s="13" t="s">
        <v>298</v>
      </c>
      <c r="K42" s="13" t="s">
        <v>299</v>
      </c>
      <c r="L42" s="13" t="s">
        <v>300</v>
      </c>
      <c r="M42" s="13" t="s">
        <v>288</v>
      </c>
      <c r="N42" s="13" t="s">
        <v>34</v>
      </c>
      <c r="O42" s="13" t="s">
        <v>34</v>
      </c>
      <c r="P42" s="13" t="s">
        <v>35</v>
      </c>
      <c r="Q42" s="16" t="s">
        <v>36</v>
      </c>
      <c r="R42" s="16" t="s">
        <v>51</v>
      </c>
      <c r="S42" s="13" t="s">
        <v>93</v>
      </c>
      <c r="T42" s="13" t="s">
        <v>39</v>
      </c>
      <c r="U42" s="13" t="s">
        <v>40</v>
      </c>
      <c r="V42" s="13" t="s">
        <v>62</v>
      </c>
      <c r="W42" s="13" t="s">
        <v>301</v>
      </c>
      <c r="X42" s="13" t="s">
        <v>35</v>
      </c>
      <c r="Y42" s="13" t="s">
        <v>35</v>
      </c>
      <c r="Z42" s="13" t="s">
        <v>302</v>
      </c>
    </row>
    <row r="43" spans="1:26" s="29" customFormat="1" ht="18.5" x14ac:dyDescent="0.45">
      <c r="A43" s="22" t="s">
        <v>26</v>
      </c>
      <c r="B43" s="13" t="s">
        <v>283</v>
      </c>
      <c r="C43" s="13">
        <v>40</v>
      </c>
      <c r="D43" s="13">
        <v>23817879125</v>
      </c>
      <c r="E43" s="14">
        <v>45794</v>
      </c>
      <c r="F43" s="13" t="s">
        <v>303</v>
      </c>
      <c r="G43" s="13" t="s">
        <v>29</v>
      </c>
      <c r="H43" s="14">
        <v>39458</v>
      </c>
      <c r="I43" s="15">
        <f t="shared" ca="1" si="0"/>
        <v>18</v>
      </c>
      <c r="J43" s="13" t="s">
        <v>304</v>
      </c>
      <c r="K43" s="13" t="s">
        <v>305</v>
      </c>
      <c r="L43" s="13" t="s">
        <v>306</v>
      </c>
      <c r="M43" s="13" t="s">
        <v>33</v>
      </c>
      <c r="N43" s="13" t="s">
        <v>34</v>
      </c>
      <c r="O43" s="13" t="s">
        <v>34</v>
      </c>
      <c r="P43" s="13" t="s">
        <v>186</v>
      </c>
      <c r="Q43" s="16" t="s">
        <v>36</v>
      </c>
      <c r="R43" s="16" t="s">
        <v>51</v>
      </c>
      <c r="S43" s="13" t="s">
        <v>93</v>
      </c>
      <c r="T43" s="13" t="s">
        <v>39</v>
      </c>
      <c r="U43" s="13" t="s">
        <v>40</v>
      </c>
      <c r="V43" s="13" t="s">
        <v>62</v>
      </c>
      <c r="W43" s="13" t="s">
        <v>42</v>
      </c>
      <c r="X43" s="13" t="s">
        <v>35</v>
      </c>
      <c r="Y43" s="13" t="s">
        <v>35</v>
      </c>
      <c r="Z43" s="13" t="s">
        <v>307</v>
      </c>
    </row>
    <row r="44" spans="1:26" s="29" customFormat="1" ht="18.5" x14ac:dyDescent="0.45">
      <c r="A44" s="22" t="s">
        <v>26</v>
      </c>
      <c r="B44" s="13" t="s">
        <v>55</v>
      </c>
      <c r="C44" s="13">
        <v>41</v>
      </c>
      <c r="D44" s="13">
        <v>76519167337</v>
      </c>
      <c r="E44" s="14">
        <v>45793</v>
      </c>
      <c r="F44" s="13" t="s">
        <v>308</v>
      </c>
      <c r="G44" s="13" t="s">
        <v>77</v>
      </c>
      <c r="H44" s="14">
        <v>39423</v>
      </c>
      <c r="I44" s="15">
        <f t="shared" ca="1" si="0"/>
        <v>19</v>
      </c>
      <c r="J44" s="13" t="s">
        <v>309</v>
      </c>
      <c r="K44" s="13" t="s">
        <v>310</v>
      </c>
      <c r="L44" s="13" t="s">
        <v>311</v>
      </c>
      <c r="M44" s="13" t="s">
        <v>49</v>
      </c>
      <c r="N44" s="13" t="s">
        <v>34</v>
      </c>
      <c r="O44" s="13" t="s">
        <v>34</v>
      </c>
      <c r="P44" s="13" t="s">
        <v>35</v>
      </c>
      <c r="Q44" s="16" t="s">
        <v>36</v>
      </c>
      <c r="R44" s="16" t="s">
        <v>51</v>
      </c>
      <c r="S44" s="13" t="s">
        <v>93</v>
      </c>
      <c r="T44" s="13" t="s">
        <v>39</v>
      </c>
      <c r="U44" s="13" t="s">
        <v>40</v>
      </c>
      <c r="V44" s="13" t="s">
        <v>62</v>
      </c>
      <c r="W44" s="13" t="s">
        <v>42</v>
      </c>
      <c r="X44" s="13" t="s">
        <v>35</v>
      </c>
      <c r="Y44" s="13" t="s">
        <v>35</v>
      </c>
      <c r="Z44" s="13" t="s">
        <v>312</v>
      </c>
    </row>
    <row r="45" spans="1:26" s="29" customFormat="1" ht="18.5" x14ac:dyDescent="0.45">
      <c r="A45" s="22" t="s">
        <v>26</v>
      </c>
      <c r="B45" s="13" t="s">
        <v>66</v>
      </c>
      <c r="C45" s="13">
        <v>42</v>
      </c>
      <c r="D45" s="13">
        <v>33863239777</v>
      </c>
      <c r="E45" s="14">
        <v>45794</v>
      </c>
      <c r="F45" s="13" t="s">
        <v>313</v>
      </c>
      <c r="G45" s="13" t="s">
        <v>77</v>
      </c>
      <c r="H45" s="14">
        <v>39408</v>
      </c>
      <c r="I45" s="15">
        <f t="shared" ca="1" si="0"/>
        <v>19</v>
      </c>
      <c r="J45" s="13" t="s">
        <v>314</v>
      </c>
      <c r="K45" s="13" t="s">
        <v>315</v>
      </c>
      <c r="L45" s="13" t="s">
        <v>164</v>
      </c>
      <c r="M45" s="13" t="s">
        <v>49</v>
      </c>
      <c r="N45" s="13" t="s">
        <v>34</v>
      </c>
      <c r="O45" s="13" t="s">
        <v>34</v>
      </c>
      <c r="P45" s="13" t="s">
        <v>50</v>
      </c>
      <c r="Q45" s="16" t="s">
        <v>36</v>
      </c>
      <c r="R45" s="16" t="s">
        <v>51</v>
      </c>
      <c r="S45" s="13" t="s">
        <v>93</v>
      </c>
      <c r="T45" s="13" t="s">
        <v>39</v>
      </c>
      <c r="U45" s="13" t="s">
        <v>40</v>
      </c>
      <c r="V45" s="13" t="s">
        <v>62</v>
      </c>
      <c r="W45" s="13" t="s">
        <v>301</v>
      </c>
      <c r="X45" s="13" t="s">
        <v>35</v>
      </c>
      <c r="Y45" s="13" t="s">
        <v>35</v>
      </c>
      <c r="Z45" s="13" t="s">
        <v>316</v>
      </c>
    </row>
    <row r="46" spans="1:26" s="29" customFormat="1" ht="18.5" x14ac:dyDescent="0.45">
      <c r="A46" s="22" t="s">
        <v>26</v>
      </c>
      <c r="B46" s="13" t="s">
        <v>105</v>
      </c>
      <c r="C46" s="13">
        <v>43</v>
      </c>
      <c r="D46" s="13">
        <v>8180716109</v>
      </c>
      <c r="E46" s="14">
        <v>45794</v>
      </c>
      <c r="F46" s="13" t="s">
        <v>317</v>
      </c>
      <c r="G46" s="13" t="s">
        <v>29</v>
      </c>
      <c r="H46" s="14">
        <v>35889</v>
      </c>
      <c r="I46" s="15">
        <f t="shared" ca="1" si="0"/>
        <v>28</v>
      </c>
      <c r="J46" s="13" t="s">
        <v>318</v>
      </c>
      <c r="K46" s="13" t="s">
        <v>319</v>
      </c>
      <c r="L46" s="13" t="s">
        <v>320</v>
      </c>
      <c r="M46" s="13" t="s">
        <v>49</v>
      </c>
      <c r="N46" s="13" t="s">
        <v>34</v>
      </c>
      <c r="O46" s="13" t="s">
        <v>34</v>
      </c>
      <c r="P46" s="13" t="s">
        <v>35</v>
      </c>
      <c r="Q46" s="16" t="s">
        <v>36</v>
      </c>
      <c r="R46" s="16" t="s">
        <v>152</v>
      </c>
      <c r="S46" s="13" t="s">
        <v>93</v>
      </c>
      <c r="T46" s="13" t="s">
        <v>39</v>
      </c>
      <c r="U46" s="13" t="s">
        <v>40</v>
      </c>
      <c r="V46" s="13" t="s">
        <v>62</v>
      </c>
      <c r="W46" s="13" t="s">
        <v>42</v>
      </c>
      <c r="X46" s="13" t="s">
        <v>35</v>
      </c>
      <c r="Y46" s="13" t="s">
        <v>35</v>
      </c>
      <c r="Z46" s="13" t="s">
        <v>321</v>
      </c>
    </row>
    <row r="47" spans="1:26" s="29" customFormat="1" ht="18.5" x14ac:dyDescent="0.45">
      <c r="A47" s="22" t="s">
        <v>26</v>
      </c>
      <c r="B47" s="13" t="s">
        <v>228</v>
      </c>
      <c r="C47" s="13">
        <v>44</v>
      </c>
      <c r="D47" s="13">
        <v>55846366798</v>
      </c>
      <c r="E47" s="14">
        <v>45793</v>
      </c>
      <c r="F47" s="13" t="s">
        <v>322</v>
      </c>
      <c r="G47" s="13" t="s">
        <v>77</v>
      </c>
      <c r="H47" s="14">
        <v>39207</v>
      </c>
      <c r="I47" s="15">
        <f t="shared" ca="1" si="0"/>
        <v>19</v>
      </c>
      <c r="J47" s="13" t="s">
        <v>323</v>
      </c>
      <c r="K47" s="13" t="s">
        <v>324</v>
      </c>
      <c r="L47" s="13" t="s">
        <v>325</v>
      </c>
      <c r="M47" s="13" t="s">
        <v>49</v>
      </c>
      <c r="N47" s="13" t="s">
        <v>326</v>
      </c>
      <c r="O47" s="13" t="s">
        <v>134</v>
      </c>
      <c r="P47" s="13" t="s">
        <v>35</v>
      </c>
      <c r="Q47" s="16" t="s">
        <v>36</v>
      </c>
      <c r="R47" s="16" t="s">
        <v>51</v>
      </c>
      <c r="S47" s="13" t="s">
        <v>93</v>
      </c>
      <c r="T47" s="13" t="s">
        <v>39</v>
      </c>
      <c r="U47" s="13" t="s">
        <v>40</v>
      </c>
      <c r="V47" s="13" t="s">
        <v>62</v>
      </c>
      <c r="W47" s="13" t="s">
        <v>301</v>
      </c>
      <c r="X47" s="13" t="s">
        <v>35</v>
      </c>
      <c r="Y47" s="13" t="s">
        <v>35</v>
      </c>
      <c r="Z47" s="13" t="s">
        <v>327</v>
      </c>
    </row>
    <row r="48" spans="1:26" s="29" customFormat="1" ht="18.5" x14ac:dyDescent="0.45">
      <c r="A48" s="22" t="s">
        <v>26</v>
      </c>
      <c r="B48" s="13" t="s">
        <v>105</v>
      </c>
      <c r="C48" s="13">
        <v>45</v>
      </c>
      <c r="D48" s="13">
        <v>62849431441</v>
      </c>
      <c r="E48" s="14">
        <v>45791</v>
      </c>
      <c r="F48" s="13" t="s">
        <v>328</v>
      </c>
      <c r="G48" s="13" t="s">
        <v>77</v>
      </c>
      <c r="H48" s="14">
        <v>38961</v>
      </c>
      <c r="I48" s="15">
        <f t="shared" ca="1" si="0"/>
        <v>20</v>
      </c>
      <c r="J48" s="13" t="s">
        <v>329</v>
      </c>
      <c r="K48" s="13" t="s">
        <v>330</v>
      </c>
      <c r="L48" s="13" t="s">
        <v>331</v>
      </c>
      <c r="M48" s="13" t="s">
        <v>49</v>
      </c>
      <c r="N48" s="13" t="s">
        <v>332</v>
      </c>
      <c r="O48" s="13" t="s">
        <v>333</v>
      </c>
      <c r="P48" s="13" t="s">
        <v>167</v>
      </c>
      <c r="Q48" s="16" t="s">
        <v>36</v>
      </c>
      <c r="R48" s="16" t="s">
        <v>51</v>
      </c>
      <c r="S48" s="13" t="s">
        <v>61</v>
      </c>
      <c r="T48" s="13" t="s">
        <v>39</v>
      </c>
      <c r="U48" s="13" t="s">
        <v>40</v>
      </c>
      <c r="V48" s="13" t="s">
        <v>62</v>
      </c>
      <c r="W48" s="13" t="s">
        <v>42</v>
      </c>
      <c r="X48" s="13" t="s">
        <v>35</v>
      </c>
      <c r="Y48" s="13" t="s">
        <v>35</v>
      </c>
      <c r="Z48" s="13" t="s">
        <v>334</v>
      </c>
    </row>
    <row r="49" spans="1:26" s="29" customFormat="1" ht="18.5" x14ac:dyDescent="0.45">
      <c r="A49" s="22" t="s">
        <v>26</v>
      </c>
      <c r="B49" s="13" t="s">
        <v>283</v>
      </c>
      <c r="C49" s="13">
        <v>46</v>
      </c>
      <c r="D49" s="13">
        <v>7267282076</v>
      </c>
      <c r="E49" s="14">
        <v>45796</v>
      </c>
      <c r="F49" s="13" t="s">
        <v>335</v>
      </c>
      <c r="G49" s="13" t="s">
        <v>29</v>
      </c>
      <c r="H49" s="14">
        <v>39149</v>
      </c>
      <c r="I49" s="15">
        <f t="shared" ca="1" si="0"/>
        <v>19</v>
      </c>
      <c r="J49" s="13" t="s">
        <v>336</v>
      </c>
      <c r="K49" s="13" t="s">
        <v>337</v>
      </c>
      <c r="L49" s="13" t="s">
        <v>150</v>
      </c>
      <c r="M49" s="13" t="s">
        <v>49</v>
      </c>
      <c r="N49" s="13" t="s">
        <v>34</v>
      </c>
      <c r="O49" s="13" t="s">
        <v>34</v>
      </c>
      <c r="P49" s="13" t="s">
        <v>35</v>
      </c>
      <c r="Q49" s="16" t="s">
        <v>36</v>
      </c>
      <c r="R49" s="16" t="s">
        <v>152</v>
      </c>
      <c r="S49" s="13" t="s">
        <v>93</v>
      </c>
      <c r="T49" s="13" t="s">
        <v>39</v>
      </c>
      <c r="U49" s="13" t="s">
        <v>40</v>
      </c>
      <c r="V49" s="13" t="s">
        <v>62</v>
      </c>
      <c r="W49" s="13" t="s">
        <v>42</v>
      </c>
      <c r="X49" s="13" t="s">
        <v>35</v>
      </c>
      <c r="Y49" s="13" t="s">
        <v>35</v>
      </c>
      <c r="Z49" s="13" t="s">
        <v>338</v>
      </c>
    </row>
    <row r="50" spans="1:26" s="29" customFormat="1" ht="18.5" x14ac:dyDescent="0.45">
      <c r="A50" s="22" t="s">
        <v>26</v>
      </c>
      <c r="B50" s="13" t="s">
        <v>55</v>
      </c>
      <c r="C50" s="13">
        <v>47</v>
      </c>
      <c r="D50" s="13">
        <v>40557424855</v>
      </c>
      <c r="E50" s="14">
        <v>45796</v>
      </c>
      <c r="F50" s="13" t="s">
        <v>339</v>
      </c>
      <c r="G50" s="13" t="s">
        <v>77</v>
      </c>
      <c r="H50" s="14">
        <v>39028</v>
      </c>
      <c r="I50" s="15">
        <f t="shared" ca="1" si="0"/>
        <v>20</v>
      </c>
      <c r="J50" s="13" t="s">
        <v>340</v>
      </c>
      <c r="K50" s="13" t="s">
        <v>341</v>
      </c>
      <c r="L50" s="13" t="s">
        <v>342</v>
      </c>
      <c r="M50" s="13" t="s">
        <v>49</v>
      </c>
      <c r="N50" s="13" t="s">
        <v>34</v>
      </c>
      <c r="O50" s="13" t="s">
        <v>34</v>
      </c>
      <c r="P50" s="13" t="s">
        <v>35</v>
      </c>
      <c r="Q50" s="16" t="s">
        <v>36</v>
      </c>
      <c r="R50" s="16" t="s">
        <v>51</v>
      </c>
      <c r="S50" s="13" t="s">
        <v>93</v>
      </c>
      <c r="T50" s="13" t="s">
        <v>39</v>
      </c>
      <c r="U50" s="13" t="s">
        <v>40</v>
      </c>
      <c r="V50" s="13" t="s">
        <v>62</v>
      </c>
      <c r="W50" s="13" t="s">
        <v>301</v>
      </c>
      <c r="X50" s="13" t="s">
        <v>35</v>
      </c>
      <c r="Y50" s="13" t="s">
        <v>35</v>
      </c>
      <c r="Z50" s="13" t="s">
        <v>343</v>
      </c>
    </row>
    <row r="51" spans="1:26" s="29" customFormat="1" ht="18.5" x14ac:dyDescent="0.45">
      <c r="A51" s="22" t="s">
        <v>26</v>
      </c>
      <c r="B51" s="13" t="s">
        <v>228</v>
      </c>
      <c r="C51" s="13">
        <v>48</v>
      </c>
      <c r="D51" s="13">
        <v>80427893485</v>
      </c>
      <c r="E51" s="14">
        <v>45793</v>
      </c>
      <c r="F51" s="13" t="s">
        <v>344</v>
      </c>
      <c r="G51" s="13" t="s">
        <v>77</v>
      </c>
      <c r="H51" s="14">
        <v>38894</v>
      </c>
      <c r="I51" s="15">
        <f t="shared" ca="1" si="0"/>
        <v>20</v>
      </c>
      <c r="J51" s="13" t="s">
        <v>345</v>
      </c>
      <c r="K51" s="13" t="s">
        <v>346</v>
      </c>
      <c r="L51" s="13" t="s">
        <v>347</v>
      </c>
      <c r="M51" s="13" t="s">
        <v>49</v>
      </c>
      <c r="N51" s="13" t="s">
        <v>34</v>
      </c>
      <c r="O51" s="13" t="s">
        <v>34</v>
      </c>
      <c r="P51" s="13" t="s">
        <v>35</v>
      </c>
      <c r="Q51" s="16" t="s">
        <v>36</v>
      </c>
      <c r="R51" s="16" t="s">
        <v>51</v>
      </c>
      <c r="S51" s="13" t="s">
        <v>123</v>
      </c>
      <c r="T51" s="13" t="s">
        <v>39</v>
      </c>
      <c r="U51" s="13" t="s">
        <v>40</v>
      </c>
      <c r="V51" s="13" t="s">
        <v>62</v>
      </c>
      <c r="W51" s="13" t="s">
        <v>42</v>
      </c>
      <c r="X51" s="13" t="s">
        <v>35</v>
      </c>
      <c r="Y51" s="13" t="s">
        <v>35</v>
      </c>
      <c r="Z51" s="13" t="s">
        <v>348</v>
      </c>
    </row>
    <row r="52" spans="1:26" s="23" customFormat="1" ht="18.5" x14ac:dyDescent="0.45">
      <c r="A52" s="22" t="s">
        <v>26</v>
      </c>
      <c r="B52" s="13" t="s">
        <v>44</v>
      </c>
      <c r="C52" s="13">
        <v>49</v>
      </c>
      <c r="D52" s="13">
        <v>28125521887</v>
      </c>
      <c r="E52" s="14">
        <v>45795</v>
      </c>
      <c r="F52" s="13" t="s">
        <v>349</v>
      </c>
      <c r="G52" s="13" t="s">
        <v>77</v>
      </c>
      <c r="H52" s="14">
        <v>39044</v>
      </c>
      <c r="I52" s="15">
        <f t="shared" ca="1" si="0"/>
        <v>20</v>
      </c>
      <c r="J52" s="13" t="s">
        <v>350</v>
      </c>
      <c r="K52" s="13" t="s">
        <v>351</v>
      </c>
      <c r="L52" s="13" t="s">
        <v>352</v>
      </c>
      <c r="M52" s="13" t="s">
        <v>219</v>
      </c>
      <c r="N52" s="13" t="s">
        <v>34</v>
      </c>
      <c r="O52" s="13" t="s">
        <v>34</v>
      </c>
      <c r="P52" s="13" t="s">
        <v>35</v>
      </c>
      <c r="Q52" s="16" t="s">
        <v>36</v>
      </c>
      <c r="R52" s="16" t="s">
        <v>51</v>
      </c>
      <c r="S52" s="13" t="s">
        <v>93</v>
      </c>
      <c r="T52" s="13" t="s">
        <v>39</v>
      </c>
      <c r="U52" s="13" t="s">
        <v>40</v>
      </c>
      <c r="V52" s="13" t="s">
        <v>190</v>
      </c>
      <c r="W52" s="13" t="s">
        <v>301</v>
      </c>
      <c r="X52" s="13" t="s">
        <v>35</v>
      </c>
      <c r="Y52" s="13" t="s">
        <v>35</v>
      </c>
      <c r="Z52" s="13" t="s">
        <v>353</v>
      </c>
    </row>
    <row r="53" spans="1:26" s="23" customFormat="1" ht="18.5" x14ac:dyDescent="0.45">
      <c r="A53" s="22" t="s">
        <v>26</v>
      </c>
      <c r="B53" s="13" t="s">
        <v>283</v>
      </c>
      <c r="C53" s="13">
        <v>50</v>
      </c>
      <c r="D53" s="13">
        <v>73434164719</v>
      </c>
      <c r="E53" s="14">
        <v>45790</v>
      </c>
      <c r="F53" s="13" t="s">
        <v>354</v>
      </c>
      <c r="G53" s="13" t="s">
        <v>29</v>
      </c>
      <c r="H53" s="14">
        <v>38609</v>
      </c>
      <c r="I53" s="15">
        <f t="shared" ca="1" si="0"/>
        <v>21</v>
      </c>
      <c r="J53" s="13" t="s">
        <v>355</v>
      </c>
      <c r="K53" s="13" t="s">
        <v>356</v>
      </c>
      <c r="L53" s="13" t="s">
        <v>357</v>
      </c>
      <c r="M53" s="13" t="s">
        <v>288</v>
      </c>
      <c r="N53" s="13" t="s">
        <v>34</v>
      </c>
      <c r="O53" s="13" t="s">
        <v>34</v>
      </c>
      <c r="P53" s="13" t="s">
        <v>358</v>
      </c>
      <c r="Q53" s="16" t="s">
        <v>36</v>
      </c>
      <c r="R53" s="16" t="s">
        <v>51</v>
      </c>
      <c r="S53" s="13" t="s">
        <v>93</v>
      </c>
      <c r="T53" s="13" t="s">
        <v>39</v>
      </c>
      <c r="U53" s="13" t="s">
        <v>40</v>
      </c>
      <c r="V53" s="13" t="s">
        <v>62</v>
      </c>
      <c r="W53" s="13" t="s">
        <v>42</v>
      </c>
      <c r="X53" s="13" t="s">
        <v>35</v>
      </c>
      <c r="Y53" s="13" t="s">
        <v>35</v>
      </c>
      <c r="Z53" s="13" t="s">
        <v>359</v>
      </c>
    </row>
    <row r="54" spans="1:26" s="23" customFormat="1" ht="18.5" x14ac:dyDescent="0.45">
      <c r="A54" s="22" t="s">
        <v>26</v>
      </c>
      <c r="B54" s="13" t="s">
        <v>228</v>
      </c>
      <c r="C54" s="13">
        <v>51</v>
      </c>
      <c r="D54" s="13">
        <v>55856321387</v>
      </c>
      <c r="E54" s="14">
        <v>45793</v>
      </c>
      <c r="F54" s="13" t="s">
        <v>360</v>
      </c>
      <c r="G54" s="13" t="s">
        <v>77</v>
      </c>
      <c r="H54" s="14">
        <v>38538</v>
      </c>
      <c r="I54" s="15">
        <f t="shared" ca="1" si="0"/>
        <v>21</v>
      </c>
      <c r="J54" s="13" t="s">
        <v>361</v>
      </c>
      <c r="K54" s="13" t="s">
        <v>362</v>
      </c>
      <c r="L54" s="13" t="s">
        <v>363</v>
      </c>
      <c r="M54" s="13" t="s">
        <v>49</v>
      </c>
      <c r="N54" s="13" t="s">
        <v>364</v>
      </c>
      <c r="O54" s="13" t="s">
        <v>174</v>
      </c>
      <c r="P54" s="13" t="s">
        <v>60</v>
      </c>
      <c r="Q54" s="16" t="s">
        <v>36</v>
      </c>
      <c r="R54" s="16" t="s">
        <v>103</v>
      </c>
      <c r="S54" s="13" t="s">
        <v>61</v>
      </c>
      <c r="T54" s="13" t="s">
        <v>39</v>
      </c>
      <c r="U54" s="13" t="s">
        <v>40</v>
      </c>
      <c r="V54" s="13" t="s">
        <v>62</v>
      </c>
      <c r="W54" s="13" t="s">
        <v>301</v>
      </c>
      <c r="X54" s="13" t="s">
        <v>35</v>
      </c>
      <c r="Y54" s="13" t="s">
        <v>35</v>
      </c>
      <c r="Z54" s="13" t="s">
        <v>365</v>
      </c>
    </row>
    <row r="55" spans="1:26" s="23" customFormat="1" ht="18.5" x14ac:dyDescent="0.45">
      <c r="A55" s="22" t="s">
        <v>26</v>
      </c>
      <c r="B55" s="13" t="s">
        <v>105</v>
      </c>
      <c r="C55" s="13">
        <v>52</v>
      </c>
      <c r="D55" s="13">
        <v>13544681047</v>
      </c>
      <c r="E55" s="14">
        <v>45796</v>
      </c>
      <c r="F55" s="13" t="s">
        <v>366</v>
      </c>
      <c r="G55" s="13" t="s">
        <v>29</v>
      </c>
      <c r="H55" s="14">
        <v>38818</v>
      </c>
      <c r="I55" s="15">
        <f t="shared" ca="1" si="0"/>
        <v>20</v>
      </c>
      <c r="J55" s="13" t="s">
        <v>367</v>
      </c>
      <c r="K55" s="13" t="s">
        <v>368</v>
      </c>
      <c r="L55" s="13" t="s">
        <v>369</v>
      </c>
      <c r="M55" s="13" t="s">
        <v>288</v>
      </c>
      <c r="N55" s="13" t="s">
        <v>34</v>
      </c>
      <c r="O55" s="13" t="s">
        <v>34</v>
      </c>
      <c r="P55" s="13" t="s">
        <v>167</v>
      </c>
      <c r="Q55" s="16" t="s">
        <v>36</v>
      </c>
      <c r="R55" s="16" t="s">
        <v>51</v>
      </c>
      <c r="S55" s="13" t="s">
        <v>93</v>
      </c>
      <c r="T55" s="13" t="s">
        <v>39</v>
      </c>
      <c r="U55" s="13" t="s">
        <v>40</v>
      </c>
      <c r="V55" s="13" t="s">
        <v>62</v>
      </c>
      <c r="W55" s="13" t="s">
        <v>301</v>
      </c>
      <c r="X55" s="13" t="s">
        <v>35</v>
      </c>
      <c r="Y55" s="13" t="s">
        <v>35</v>
      </c>
      <c r="Z55" s="13" t="s">
        <v>370</v>
      </c>
    </row>
    <row r="56" spans="1:26" s="23" customFormat="1" ht="18.5" x14ac:dyDescent="0.45">
      <c r="A56" s="22" t="s">
        <v>26</v>
      </c>
      <c r="B56" s="13" t="s">
        <v>66</v>
      </c>
      <c r="C56" s="13">
        <v>53</v>
      </c>
      <c r="D56" s="13">
        <v>24885488893</v>
      </c>
      <c r="E56" s="14">
        <v>45796</v>
      </c>
      <c r="F56" s="13" t="s">
        <v>371</v>
      </c>
      <c r="G56" s="13" t="s">
        <v>29</v>
      </c>
      <c r="H56" s="14">
        <v>38712</v>
      </c>
      <c r="I56" s="15">
        <f t="shared" ca="1" si="0"/>
        <v>21</v>
      </c>
      <c r="J56" s="13" t="s">
        <v>372</v>
      </c>
      <c r="K56" s="13" t="s">
        <v>373</v>
      </c>
      <c r="L56" s="13" t="s">
        <v>374</v>
      </c>
      <c r="M56" s="13" t="s">
        <v>92</v>
      </c>
      <c r="N56" s="13" t="s">
        <v>34</v>
      </c>
      <c r="O56" s="13" t="s">
        <v>34</v>
      </c>
      <c r="P56" s="13" t="s">
        <v>35</v>
      </c>
      <c r="Q56" s="16" t="s">
        <v>36</v>
      </c>
      <c r="R56" s="16" t="s">
        <v>51</v>
      </c>
      <c r="S56" s="13" t="s">
        <v>123</v>
      </c>
      <c r="T56" s="13" t="s">
        <v>39</v>
      </c>
      <c r="U56" s="13" t="s">
        <v>40</v>
      </c>
      <c r="V56" s="13" t="s">
        <v>62</v>
      </c>
      <c r="W56" s="13" t="s">
        <v>301</v>
      </c>
      <c r="X56" s="13" t="s">
        <v>35</v>
      </c>
      <c r="Y56" s="13" t="s">
        <v>35</v>
      </c>
      <c r="Z56" s="13" t="s">
        <v>375</v>
      </c>
    </row>
    <row r="57" spans="1:26" s="29" customFormat="1" ht="18.5" x14ac:dyDescent="0.45">
      <c r="A57" s="22" t="s">
        <v>26</v>
      </c>
      <c r="B57" s="13" t="s">
        <v>55</v>
      </c>
      <c r="C57" s="13">
        <v>54</v>
      </c>
      <c r="D57" s="13">
        <v>26618177739</v>
      </c>
      <c r="E57" s="14">
        <v>45796</v>
      </c>
      <c r="F57" s="13" t="s">
        <v>376</v>
      </c>
      <c r="G57" s="13" t="s">
        <v>77</v>
      </c>
      <c r="H57" s="14">
        <v>38743</v>
      </c>
      <c r="I57" s="15">
        <f t="shared" ca="1" si="0"/>
        <v>20</v>
      </c>
      <c r="J57" s="13" t="s">
        <v>377</v>
      </c>
      <c r="K57" s="13" t="s">
        <v>378</v>
      </c>
      <c r="L57" s="13" t="s">
        <v>379</v>
      </c>
      <c r="M57" s="13" t="s">
        <v>49</v>
      </c>
      <c r="N57" s="13" t="s">
        <v>364</v>
      </c>
      <c r="O57" s="13" t="s">
        <v>101</v>
      </c>
      <c r="P57" s="13" t="s">
        <v>35</v>
      </c>
      <c r="Q57" s="16" t="s">
        <v>36</v>
      </c>
      <c r="R57" s="16" t="s">
        <v>103</v>
      </c>
      <c r="S57" s="13" t="s">
        <v>71</v>
      </c>
      <c r="T57" s="13" t="s">
        <v>39</v>
      </c>
      <c r="U57" s="13" t="s">
        <v>40</v>
      </c>
      <c r="V57" s="13" t="s">
        <v>62</v>
      </c>
      <c r="W57" s="13" t="s">
        <v>301</v>
      </c>
      <c r="X57" s="13" t="s">
        <v>35</v>
      </c>
      <c r="Y57" s="13" t="s">
        <v>35</v>
      </c>
      <c r="Z57" s="13" t="s">
        <v>380</v>
      </c>
    </row>
    <row r="58" spans="1:26" s="29" customFormat="1" ht="18.5" x14ac:dyDescent="0.45">
      <c r="A58" s="22" t="s">
        <v>26</v>
      </c>
      <c r="B58" s="13" t="s">
        <v>283</v>
      </c>
      <c r="C58" s="13">
        <v>55</v>
      </c>
      <c r="D58" s="13">
        <v>11384793373</v>
      </c>
      <c r="E58" s="14">
        <v>45794</v>
      </c>
      <c r="F58" s="13" t="s">
        <v>381</v>
      </c>
      <c r="G58" s="13" t="s">
        <v>29</v>
      </c>
      <c r="H58" s="14">
        <v>38257</v>
      </c>
      <c r="I58" s="15">
        <f t="shared" ca="1" si="0"/>
        <v>22</v>
      </c>
      <c r="J58" s="13" t="s">
        <v>382</v>
      </c>
      <c r="K58" s="13" t="s">
        <v>383</v>
      </c>
      <c r="L58" s="13" t="s">
        <v>287</v>
      </c>
      <c r="M58" s="13" t="s">
        <v>288</v>
      </c>
      <c r="N58" s="13" t="s">
        <v>34</v>
      </c>
      <c r="O58" s="13" t="s">
        <v>34</v>
      </c>
      <c r="P58" s="13" t="s">
        <v>35</v>
      </c>
      <c r="Q58" s="16" t="s">
        <v>36</v>
      </c>
      <c r="R58" s="16" t="s">
        <v>51</v>
      </c>
      <c r="S58" s="13" t="s">
        <v>93</v>
      </c>
      <c r="T58" s="13" t="s">
        <v>39</v>
      </c>
      <c r="U58" s="13" t="s">
        <v>40</v>
      </c>
      <c r="V58" s="13" t="s">
        <v>62</v>
      </c>
      <c r="W58" s="13" t="s">
        <v>42</v>
      </c>
      <c r="X58" s="13" t="s">
        <v>35</v>
      </c>
      <c r="Y58" s="13" t="s">
        <v>35</v>
      </c>
      <c r="Z58" s="13" t="s">
        <v>384</v>
      </c>
    </row>
    <row r="59" spans="1:26" s="29" customFormat="1" ht="18.5" x14ac:dyDescent="0.45">
      <c r="A59" s="22" t="s">
        <v>26</v>
      </c>
      <c r="B59" s="13" t="s">
        <v>197</v>
      </c>
      <c r="C59" s="13">
        <v>56</v>
      </c>
      <c r="D59" s="13">
        <v>6992384434</v>
      </c>
      <c r="E59" s="14">
        <v>45794</v>
      </c>
      <c r="F59" s="13" t="s">
        <v>385</v>
      </c>
      <c r="G59" s="13" t="s">
        <v>29</v>
      </c>
      <c r="H59" s="14">
        <v>38396</v>
      </c>
      <c r="I59" s="15">
        <f t="shared" ca="1" si="0"/>
        <v>21</v>
      </c>
      <c r="J59" s="13" t="s">
        <v>386</v>
      </c>
      <c r="K59" s="13" t="s">
        <v>387</v>
      </c>
      <c r="L59" s="13" t="s">
        <v>388</v>
      </c>
      <c r="M59" s="13" t="s">
        <v>288</v>
      </c>
      <c r="N59" s="13" t="s">
        <v>34</v>
      </c>
      <c r="O59" s="13" t="s">
        <v>34</v>
      </c>
      <c r="P59" s="13" t="s">
        <v>167</v>
      </c>
      <c r="Q59" s="16" t="s">
        <v>36</v>
      </c>
      <c r="R59" s="16" t="s">
        <v>51</v>
      </c>
      <c r="S59" s="13" t="s">
        <v>93</v>
      </c>
      <c r="T59" s="13" t="s">
        <v>39</v>
      </c>
      <c r="U59" s="13" t="s">
        <v>40</v>
      </c>
      <c r="V59" s="13" t="s">
        <v>62</v>
      </c>
      <c r="W59" s="13" t="s">
        <v>42</v>
      </c>
      <c r="X59" s="13" t="s">
        <v>35</v>
      </c>
      <c r="Y59" s="13" t="s">
        <v>35</v>
      </c>
      <c r="Z59" s="13" t="s">
        <v>389</v>
      </c>
    </row>
    <row r="60" spans="1:26" s="29" customFormat="1" ht="18.5" x14ac:dyDescent="0.45">
      <c r="A60" s="22" t="s">
        <v>26</v>
      </c>
      <c r="B60" s="13" t="s">
        <v>75</v>
      </c>
      <c r="C60" s="13">
        <v>57</v>
      </c>
      <c r="D60" s="13">
        <v>36893312208</v>
      </c>
      <c r="E60" s="14">
        <v>45794</v>
      </c>
      <c r="F60" s="13" t="s">
        <v>390</v>
      </c>
      <c r="G60" s="13" t="s">
        <v>77</v>
      </c>
      <c r="H60" s="14">
        <v>38429</v>
      </c>
      <c r="I60" s="15">
        <f t="shared" ca="1" si="0"/>
        <v>21</v>
      </c>
      <c r="J60" s="13" t="s">
        <v>391</v>
      </c>
      <c r="K60" s="13" t="s">
        <v>392</v>
      </c>
      <c r="L60" s="13" t="s">
        <v>393</v>
      </c>
      <c r="M60" s="13" t="s">
        <v>219</v>
      </c>
      <c r="N60" s="13" t="s">
        <v>394</v>
      </c>
      <c r="O60" s="13" t="s">
        <v>134</v>
      </c>
      <c r="P60" s="13" t="s">
        <v>35</v>
      </c>
      <c r="Q60" s="16" t="s">
        <v>36</v>
      </c>
      <c r="R60" s="16" t="s">
        <v>187</v>
      </c>
      <c r="S60" s="13" t="s">
        <v>61</v>
      </c>
      <c r="T60" s="13" t="s">
        <v>141</v>
      </c>
      <c r="U60" s="13" t="s">
        <v>40</v>
      </c>
      <c r="V60" s="13" t="s">
        <v>261</v>
      </c>
      <c r="W60" s="13" t="s">
        <v>301</v>
      </c>
      <c r="X60" s="13" t="s">
        <v>35</v>
      </c>
      <c r="Y60" s="13" t="s">
        <v>35</v>
      </c>
      <c r="Z60" s="13" t="s">
        <v>395</v>
      </c>
    </row>
    <row r="61" spans="1:26" s="10" customFormat="1" ht="18.5" x14ac:dyDescent="0.45">
      <c r="A61" s="22" t="s">
        <v>26</v>
      </c>
      <c r="B61" s="13" t="s">
        <v>27</v>
      </c>
      <c r="C61" s="13">
        <v>58</v>
      </c>
      <c r="D61" s="13">
        <v>30042229222</v>
      </c>
      <c r="E61" s="14">
        <v>45795</v>
      </c>
      <c r="F61" s="13" t="s">
        <v>396</v>
      </c>
      <c r="G61" s="13" t="s">
        <v>77</v>
      </c>
      <c r="H61" s="14">
        <v>44664</v>
      </c>
      <c r="I61" s="15">
        <f t="shared" ca="1" si="0"/>
        <v>4</v>
      </c>
      <c r="J61" s="13" t="s">
        <v>397</v>
      </c>
      <c r="K61" s="13" t="s">
        <v>398</v>
      </c>
      <c r="L61" s="13" t="s">
        <v>399</v>
      </c>
      <c r="M61" s="13" t="s">
        <v>400</v>
      </c>
      <c r="N61" s="13" t="s">
        <v>401</v>
      </c>
      <c r="O61" s="13" t="s">
        <v>134</v>
      </c>
      <c r="P61" s="13" t="s">
        <v>35</v>
      </c>
      <c r="Q61" s="16" t="s">
        <v>36</v>
      </c>
      <c r="R61" s="16" t="s">
        <v>51</v>
      </c>
      <c r="S61" s="13" t="s">
        <v>38</v>
      </c>
      <c r="T61" s="13" t="s">
        <v>39</v>
      </c>
      <c r="U61" s="13" t="s">
        <v>40</v>
      </c>
      <c r="V61" s="13" t="s">
        <v>41</v>
      </c>
      <c r="W61" s="13" t="s">
        <v>42</v>
      </c>
      <c r="X61" s="13" t="s">
        <v>35</v>
      </c>
      <c r="Y61" s="13" t="s">
        <v>35</v>
      </c>
      <c r="Z61" s="13" t="s">
        <v>402</v>
      </c>
    </row>
    <row r="62" spans="1:26" s="10" customFormat="1" ht="18.5" x14ac:dyDescent="0.45">
      <c r="A62" s="22" t="s">
        <v>26</v>
      </c>
      <c r="B62" s="13" t="s">
        <v>197</v>
      </c>
      <c r="C62" s="13">
        <v>59</v>
      </c>
      <c r="D62" s="13">
        <v>13257668223</v>
      </c>
      <c r="E62" s="14">
        <v>45794</v>
      </c>
      <c r="F62" s="13" t="s">
        <v>403</v>
      </c>
      <c r="G62" s="13" t="s">
        <v>29</v>
      </c>
      <c r="H62" s="14">
        <v>21717</v>
      </c>
      <c r="I62" s="15">
        <f t="shared" ca="1" si="0"/>
        <v>67</v>
      </c>
      <c r="J62" s="13" t="s">
        <v>404</v>
      </c>
      <c r="K62" s="13" t="s">
        <v>405</v>
      </c>
      <c r="L62" s="13" t="s">
        <v>406</v>
      </c>
      <c r="M62" s="13" t="s">
        <v>49</v>
      </c>
      <c r="N62" s="13" t="s">
        <v>34</v>
      </c>
      <c r="O62" s="13" t="s">
        <v>34</v>
      </c>
      <c r="P62" s="13" t="s">
        <v>35</v>
      </c>
      <c r="Q62" s="16" t="s">
        <v>36</v>
      </c>
      <c r="R62" s="16" t="s">
        <v>135</v>
      </c>
      <c r="S62" s="13" t="s">
        <v>93</v>
      </c>
      <c r="T62" s="13" t="s">
        <v>39</v>
      </c>
      <c r="U62" s="13" t="s">
        <v>40</v>
      </c>
      <c r="V62" s="13" t="s">
        <v>62</v>
      </c>
      <c r="W62" s="13" t="s">
        <v>42</v>
      </c>
      <c r="X62" s="13" t="s">
        <v>35</v>
      </c>
      <c r="Y62" s="13" t="s">
        <v>35</v>
      </c>
      <c r="Z62" s="13" t="s">
        <v>407</v>
      </c>
    </row>
    <row r="63" spans="1:26" s="10" customFormat="1" ht="18.5" x14ac:dyDescent="0.45">
      <c r="A63" s="22" t="s">
        <v>26</v>
      </c>
      <c r="B63" s="13" t="s">
        <v>95</v>
      </c>
      <c r="C63" s="13">
        <v>60</v>
      </c>
      <c r="D63" s="13">
        <v>73777205203</v>
      </c>
      <c r="E63" s="14">
        <v>45793</v>
      </c>
      <c r="F63" s="13" t="s">
        <v>408</v>
      </c>
      <c r="G63" s="13" t="s">
        <v>409</v>
      </c>
      <c r="H63" s="14">
        <v>37099</v>
      </c>
      <c r="I63" s="15">
        <f t="shared" ca="1" si="0"/>
        <v>25</v>
      </c>
      <c r="J63" s="13" t="s">
        <v>410</v>
      </c>
      <c r="K63" s="13" t="s">
        <v>411</v>
      </c>
      <c r="L63" s="13" t="s">
        <v>412</v>
      </c>
      <c r="M63" s="13" t="s">
        <v>49</v>
      </c>
      <c r="N63" s="13" t="s">
        <v>34</v>
      </c>
      <c r="O63" s="13" t="s">
        <v>34</v>
      </c>
      <c r="P63" s="13" t="s">
        <v>50</v>
      </c>
      <c r="Q63" s="16" t="s">
        <v>36</v>
      </c>
      <c r="R63" s="16" t="s">
        <v>51</v>
      </c>
      <c r="S63" s="13" t="s">
        <v>123</v>
      </c>
      <c r="T63" s="13" t="s">
        <v>39</v>
      </c>
      <c r="U63" s="13" t="s">
        <v>40</v>
      </c>
      <c r="V63" s="13" t="s">
        <v>41</v>
      </c>
      <c r="W63" s="13" t="s">
        <v>42</v>
      </c>
      <c r="X63" s="13" t="s">
        <v>35</v>
      </c>
      <c r="Y63" s="13" t="s">
        <v>35</v>
      </c>
      <c r="Z63" s="13" t="s">
        <v>413</v>
      </c>
    </row>
    <row r="64" spans="1:26" s="10" customFormat="1" ht="18.5" x14ac:dyDescent="0.45">
      <c r="A64" s="22" t="s">
        <v>26</v>
      </c>
      <c r="B64" s="13" t="s">
        <v>197</v>
      </c>
      <c r="C64" s="13">
        <v>61</v>
      </c>
      <c r="D64" s="13">
        <v>35938860347</v>
      </c>
      <c r="E64" s="14">
        <v>45794</v>
      </c>
      <c r="F64" s="13" t="s">
        <v>414</v>
      </c>
      <c r="G64" s="13" t="s">
        <v>77</v>
      </c>
      <c r="H64" s="14">
        <v>33690</v>
      </c>
      <c r="I64" s="15">
        <f t="shared" ca="1" si="0"/>
        <v>34</v>
      </c>
      <c r="J64" s="13" t="s">
        <v>415</v>
      </c>
      <c r="K64" s="13" t="s">
        <v>416</v>
      </c>
      <c r="L64" s="13" t="s">
        <v>417</v>
      </c>
      <c r="M64" s="13" t="s">
        <v>219</v>
      </c>
      <c r="N64" s="13" t="s">
        <v>34</v>
      </c>
      <c r="O64" s="13" t="s">
        <v>34</v>
      </c>
      <c r="P64" s="13" t="s">
        <v>35</v>
      </c>
      <c r="Q64" s="16" t="s">
        <v>36</v>
      </c>
      <c r="R64" s="16" t="s">
        <v>51</v>
      </c>
      <c r="S64" s="13" t="s">
        <v>38</v>
      </c>
      <c r="T64" s="13" t="s">
        <v>39</v>
      </c>
      <c r="U64" s="13" t="s">
        <v>40</v>
      </c>
      <c r="V64" s="13" t="s">
        <v>41</v>
      </c>
      <c r="W64" s="13" t="s">
        <v>42</v>
      </c>
      <c r="X64" s="13" t="s">
        <v>35</v>
      </c>
      <c r="Y64" s="13" t="s">
        <v>35</v>
      </c>
      <c r="Z64" s="13" t="s">
        <v>418</v>
      </c>
    </row>
    <row r="65" spans="1:26" s="10" customFormat="1" ht="18.5" x14ac:dyDescent="0.45">
      <c r="A65" s="22" t="s">
        <v>26</v>
      </c>
      <c r="B65" s="13" t="s">
        <v>27</v>
      </c>
      <c r="C65" s="13">
        <v>62</v>
      </c>
      <c r="D65" s="13">
        <v>46346364670</v>
      </c>
      <c r="E65" s="14">
        <v>45793</v>
      </c>
      <c r="F65" s="13" t="s">
        <v>419</v>
      </c>
      <c r="G65" s="13" t="s">
        <v>77</v>
      </c>
      <c r="H65" s="14">
        <v>44529</v>
      </c>
      <c r="I65" s="15">
        <f t="shared" ca="1" si="0"/>
        <v>5</v>
      </c>
      <c r="J65" s="13" t="s">
        <v>420</v>
      </c>
      <c r="K65" s="13" t="s">
        <v>421</v>
      </c>
      <c r="L65" s="13" t="s">
        <v>422</v>
      </c>
      <c r="M65" s="13" t="s">
        <v>33</v>
      </c>
      <c r="N65" s="13" t="s">
        <v>34</v>
      </c>
      <c r="O65" s="13" t="s">
        <v>34</v>
      </c>
      <c r="P65" s="13" t="s">
        <v>35</v>
      </c>
      <c r="Q65" s="16" t="s">
        <v>36</v>
      </c>
      <c r="R65" s="16" t="s">
        <v>51</v>
      </c>
      <c r="S65" s="13" t="s">
        <v>71</v>
      </c>
      <c r="T65" s="13" t="s">
        <v>39</v>
      </c>
      <c r="U65" s="13" t="s">
        <v>40</v>
      </c>
      <c r="V65" s="13" t="s">
        <v>41</v>
      </c>
      <c r="W65" s="13" t="s">
        <v>42</v>
      </c>
      <c r="X65" s="13" t="s">
        <v>35</v>
      </c>
      <c r="Y65" s="13" t="s">
        <v>35</v>
      </c>
      <c r="Z65" s="13" t="s">
        <v>423</v>
      </c>
    </row>
    <row r="66" spans="1:26" s="10" customFormat="1" ht="18.5" x14ac:dyDescent="0.45">
      <c r="A66" s="22" t="s">
        <v>26</v>
      </c>
      <c r="B66" s="13" t="s">
        <v>75</v>
      </c>
      <c r="C66" s="13">
        <v>63</v>
      </c>
      <c r="D66" s="13">
        <v>40347040778</v>
      </c>
      <c r="E66" s="14">
        <v>45793</v>
      </c>
      <c r="F66" s="13" t="s">
        <v>424</v>
      </c>
      <c r="G66" s="13" t="s">
        <v>29</v>
      </c>
      <c r="H66" s="14">
        <v>23242</v>
      </c>
      <c r="I66" s="15">
        <f t="shared" ref="I66:I129" ca="1" si="1">(YEAR(NOW())-YEAR(H66))</f>
        <v>63</v>
      </c>
      <c r="J66" s="13" t="s">
        <v>425</v>
      </c>
      <c r="K66" s="13" t="s">
        <v>426</v>
      </c>
      <c r="L66" s="13" t="s">
        <v>427</v>
      </c>
      <c r="M66" s="13" t="s">
        <v>49</v>
      </c>
      <c r="N66" s="13" t="s">
        <v>173</v>
      </c>
      <c r="O66" s="13" t="s">
        <v>174</v>
      </c>
      <c r="P66" s="13" t="s">
        <v>35</v>
      </c>
      <c r="Q66" s="16" t="s">
        <v>36</v>
      </c>
      <c r="R66" s="16" t="s">
        <v>152</v>
      </c>
      <c r="S66" s="13" t="s">
        <v>93</v>
      </c>
      <c r="T66" s="13" t="s">
        <v>39</v>
      </c>
      <c r="U66" s="13" t="s">
        <v>40</v>
      </c>
      <c r="V66" s="13" t="s">
        <v>62</v>
      </c>
      <c r="W66" s="13" t="s">
        <v>42</v>
      </c>
      <c r="X66" s="13" t="s">
        <v>35</v>
      </c>
      <c r="Y66" s="13" t="s">
        <v>35</v>
      </c>
      <c r="Z66" s="13" t="s">
        <v>428</v>
      </c>
    </row>
    <row r="67" spans="1:26" s="10" customFormat="1" ht="18.5" x14ac:dyDescent="0.45">
      <c r="A67" s="22" t="s">
        <v>26</v>
      </c>
      <c r="B67" s="13" t="s">
        <v>105</v>
      </c>
      <c r="C67" s="13">
        <v>64</v>
      </c>
      <c r="D67" s="13">
        <v>78639252095</v>
      </c>
      <c r="E67" s="14">
        <v>45794</v>
      </c>
      <c r="F67" s="13" t="s">
        <v>429</v>
      </c>
      <c r="G67" s="13" t="s">
        <v>77</v>
      </c>
      <c r="H67" s="14">
        <v>22915</v>
      </c>
      <c r="I67" s="15">
        <f t="shared" ca="1" si="1"/>
        <v>64</v>
      </c>
      <c r="J67" s="13" t="s">
        <v>430</v>
      </c>
      <c r="K67" s="13" t="s">
        <v>431</v>
      </c>
      <c r="L67" s="13" t="s">
        <v>432</v>
      </c>
      <c r="M67" s="13" t="s">
        <v>433</v>
      </c>
      <c r="N67" s="13" t="s">
        <v>34</v>
      </c>
      <c r="O67" s="13" t="s">
        <v>34</v>
      </c>
      <c r="P67" s="13" t="s">
        <v>434</v>
      </c>
      <c r="Q67" s="16" t="s">
        <v>36</v>
      </c>
      <c r="R67" s="16" t="s">
        <v>115</v>
      </c>
      <c r="S67" s="13" t="s">
        <v>71</v>
      </c>
      <c r="T67" s="13" t="s">
        <v>39</v>
      </c>
      <c r="U67" s="13" t="s">
        <v>40</v>
      </c>
      <c r="V67" s="13" t="s">
        <v>62</v>
      </c>
      <c r="W67" s="13" t="s">
        <v>301</v>
      </c>
      <c r="X67" s="13" t="s">
        <v>35</v>
      </c>
      <c r="Y67" s="13" t="s">
        <v>241</v>
      </c>
      <c r="Z67" s="13" t="s">
        <v>435</v>
      </c>
    </row>
    <row r="68" spans="1:26" s="10" customFormat="1" ht="18.5" x14ac:dyDescent="0.45">
      <c r="A68" s="22" t="s">
        <v>26</v>
      </c>
      <c r="B68" s="13" t="s">
        <v>87</v>
      </c>
      <c r="C68" s="13">
        <v>65</v>
      </c>
      <c r="D68" s="13">
        <v>84990922984</v>
      </c>
      <c r="E68" s="14">
        <v>45793</v>
      </c>
      <c r="F68" s="13" t="s">
        <v>436</v>
      </c>
      <c r="G68" s="13" t="s">
        <v>77</v>
      </c>
      <c r="H68" s="14">
        <v>38006</v>
      </c>
      <c r="I68" s="15">
        <f t="shared" ca="1" si="1"/>
        <v>22</v>
      </c>
      <c r="J68" s="13" t="s">
        <v>437</v>
      </c>
      <c r="K68" s="13" t="s">
        <v>438</v>
      </c>
      <c r="L68" s="13" t="s">
        <v>439</v>
      </c>
      <c r="M68" s="13" t="s">
        <v>92</v>
      </c>
      <c r="N68" s="13" t="s">
        <v>34</v>
      </c>
      <c r="O68" s="13" t="s">
        <v>34</v>
      </c>
      <c r="P68" s="13" t="s">
        <v>35</v>
      </c>
      <c r="Q68" s="16" t="s">
        <v>36</v>
      </c>
      <c r="R68" s="16" t="s">
        <v>51</v>
      </c>
      <c r="S68" s="13" t="s">
        <v>123</v>
      </c>
      <c r="T68" s="13" t="s">
        <v>247</v>
      </c>
      <c r="U68" s="13" t="s">
        <v>189</v>
      </c>
      <c r="V68" s="13" t="s">
        <v>220</v>
      </c>
      <c r="W68" s="13" t="s">
        <v>301</v>
      </c>
      <c r="X68" s="13" t="s">
        <v>35</v>
      </c>
      <c r="Y68" s="13" t="s">
        <v>35</v>
      </c>
      <c r="Z68" s="27" t="s">
        <v>440</v>
      </c>
    </row>
    <row r="69" spans="1:26" s="10" customFormat="1" ht="18.5" x14ac:dyDescent="0.45">
      <c r="A69" s="22" t="s">
        <v>26</v>
      </c>
      <c r="B69" s="13" t="s">
        <v>44</v>
      </c>
      <c r="C69" s="13">
        <v>66</v>
      </c>
      <c r="D69" s="13">
        <v>51973382680</v>
      </c>
      <c r="E69" s="14">
        <v>45794</v>
      </c>
      <c r="F69" s="13" t="s">
        <v>441</v>
      </c>
      <c r="G69" s="13" t="s">
        <v>29</v>
      </c>
      <c r="H69" s="14">
        <v>37774</v>
      </c>
      <c r="I69" s="15">
        <f t="shared" ca="1" si="1"/>
        <v>23</v>
      </c>
      <c r="J69" s="13" t="s">
        <v>442</v>
      </c>
      <c r="K69" s="13" t="s">
        <v>443</v>
      </c>
      <c r="L69" s="13" t="s">
        <v>444</v>
      </c>
      <c r="M69" s="13" t="s">
        <v>219</v>
      </c>
      <c r="N69" s="13" t="s">
        <v>445</v>
      </c>
      <c r="O69" s="13" t="s">
        <v>34</v>
      </c>
      <c r="P69" s="13" t="s">
        <v>35</v>
      </c>
      <c r="Q69" s="16" t="s">
        <v>36</v>
      </c>
      <c r="R69" s="16" t="s">
        <v>187</v>
      </c>
      <c r="S69" s="13" t="s">
        <v>61</v>
      </c>
      <c r="T69" s="13" t="s">
        <v>188</v>
      </c>
      <c r="U69" s="13" t="s">
        <v>189</v>
      </c>
      <c r="V69" s="13" t="s">
        <v>190</v>
      </c>
      <c r="W69" s="13" t="s">
        <v>301</v>
      </c>
      <c r="X69" s="13" t="s">
        <v>35</v>
      </c>
      <c r="Y69" s="13" t="s">
        <v>35</v>
      </c>
      <c r="Z69" s="13" t="s">
        <v>446</v>
      </c>
    </row>
    <row r="70" spans="1:26" s="10" customFormat="1" ht="18.5" x14ac:dyDescent="0.45">
      <c r="A70" s="22" t="s">
        <v>26</v>
      </c>
      <c r="B70" s="13" t="s">
        <v>87</v>
      </c>
      <c r="C70" s="13">
        <v>67</v>
      </c>
      <c r="D70" s="13">
        <v>83435868384</v>
      </c>
      <c r="E70" s="14">
        <v>45795</v>
      </c>
      <c r="F70" s="13" t="s">
        <v>447</v>
      </c>
      <c r="G70" s="13" t="s">
        <v>29</v>
      </c>
      <c r="H70" s="14">
        <v>18108</v>
      </c>
      <c r="I70" s="15">
        <f t="shared" ca="1" si="1"/>
        <v>77</v>
      </c>
      <c r="J70" s="13" t="s">
        <v>448</v>
      </c>
      <c r="K70" s="13" t="s">
        <v>449</v>
      </c>
      <c r="L70" s="13" t="s">
        <v>450</v>
      </c>
      <c r="M70" s="13" t="s">
        <v>49</v>
      </c>
      <c r="N70" s="13" t="s">
        <v>34</v>
      </c>
      <c r="O70" s="13" t="s">
        <v>34</v>
      </c>
      <c r="P70" s="13" t="s">
        <v>50</v>
      </c>
      <c r="Q70" s="16" t="s">
        <v>36</v>
      </c>
      <c r="R70" s="16" t="s">
        <v>451</v>
      </c>
      <c r="S70" s="13" t="s">
        <v>38</v>
      </c>
      <c r="T70" s="13" t="s">
        <v>141</v>
      </c>
      <c r="U70" s="13" t="s">
        <v>40</v>
      </c>
      <c r="V70" s="13" t="s">
        <v>452</v>
      </c>
      <c r="W70" s="13" t="s">
        <v>42</v>
      </c>
      <c r="X70" s="13" t="s">
        <v>35</v>
      </c>
      <c r="Y70" s="13" t="s">
        <v>241</v>
      </c>
      <c r="Z70" s="13" t="s">
        <v>453</v>
      </c>
    </row>
    <row r="71" spans="1:26" s="10" customFormat="1" ht="18.5" x14ac:dyDescent="0.45">
      <c r="A71" s="22" t="s">
        <v>26</v>
      </c>
      <c r="B71" s="13" t="s">
        <v>197</v>
      </c>
      <c r="C71" s="13">
        <v>68</v>
      </c>
      <c r="D71" s="13">
        <v>11793121583</v>
      </c>
      <c r="E71" s="14">
        <v>45795</v>
      </c>
      <c r="F71" s="13" t="s">
        <v>454</v>
      </c>
      <c r="G71" s="13" t="s">
        <v>29</v>
      </c>
      <c r="H71" s="14">
        <v>24053</v>
      </c>
      <c r="I71" s="15">
        <f t="shared" ca="1" si="1"/>
        <v>61</v>
      </c>
      <c r="J71" s="13" t="s">
        <v>455</v>
      </c>
      <c r="K71" s="13" t="s">
        <v>456</v>
      </c>
      <c r="L71" s="13" t="s">
        <v>457</v>
      </c>
      <c r="M71" s="13" t="s">
        <v>49</v>
      </c>
      <c r="N71" s="13" t="s">
        <v>458</v>
      </c>
      <c r="O71" s="13" t="s">
        <v>134</v>
      </c>
      <c r="P71" s="13" t="s">
        <v>60</v>
      </c>
      <c r="Q71" s="16" t="s">
        <v>36</v>
      </c>
      <c r="R71" s="16" t="s">
        <v>240</v>
      </c>
      <c r="S71" s="13" t="s">
        <v>93</v>
      </c>
      <c r="T71" s="13" t="s">
        <v>39</v>
      </c>
      <c r="U71" s="13" t="s">
        <v>40</v>
      </c>
      <c r="V71" s="13" t="s">
        <v>62</v>
      </c>
      <c r="W71" s="13" t="s">
        <v>42</v>
      </c>
      <c r="X71" s="13" t="s">
        <v>35</v>
      </c>
      <c r="Y71" s="13" t="s">
        <v>35</v>
      </c>
      <c r="Z71" s="13" t="s">
        <v>459</v>
      </c>
    </row>
    <row r="72" spans="1:26" s="10" customFormat="1" ht="18.5" x14ac:dyDescent="0.45">
      <c r="A72" s="22" t="s">
        <v>26</v>
      </c>
      <c r="B72" s="13" t="s">
        <v>95</v>
      </c>
      <c r="C72" s="13">
        <v>69</v>
      </c>
      <c r="D72" s="13">
        <v>69154942851</v>
      </c>
      <c r="E72" s="14">
        <v>45794</v>
      </c>
      <c r="F72" s="13" t="s">
        <v>460</v>
      </c>
      <c r="G72" s="13" t="s">
        <v>77</v>
      </c>
      <c r="H72" s="14">
        <v>20267</v>
      </c>
      <c r="I72" s="15">
        <f t="shared" ca="1" si="1"/>
        <v>71</v>
      </c>
      <c r="J72" s="13" t="s">
        <v>461</v>
      </c>
      <c r="K72" s="13" t="s">
        <v>462</v>
      </c>
      <c r="L72" s="13" t="s">
        <v>114</v>
      </c>
      <c r="M72" s="13" t="s">
        <v>433</v>
      </c>
      <c r="N72" s="13" t="s">
        <v>34</v>
      </c>
      <c r="O72" s="13" t="s">
        <v>34</v>
      </c>
      <c r="P72" s="13" t="s">
        <v>463</v>
      </c>
      <c r="Q72" s="16" t="s">
        <v>36</v>
      </c>
      <c r="R72" s="16" t="s">
        <v>115</v>
      </c>
      <c r="S72" s="13" t="s">
        <v>61</v>
      </c>
      <c r="T72" s="13" t="s">
        <v>116</v>
      </c>
      <c r="U72" s="13" t="s">
        <v>117</v>
      </c>
      <c r="V72" s="13" t="s">
        <v>62</v>
      </c>
      <c r="W72" s="13" t="s">
        <v>63</v>
      </c>
      <c r="X72" s="13" t="s">
        <v>35</v>
      </c>
      <c r="Y72" s="13" t="s">
        <v>464</v>
      </c>
      <c r="Z72" s="13" t="s">
        <v>465</v>
      </c>
    </row>
    <row r="73" spans="1:26" s="10" customFormat="1" ht="18.5" x14ac:dyDescent="0.45">
      <c r="A73" s="22" t="s">
        <v>26</v>
      </c>
      <c r="B73" s="13" t="s">
        <v>105</v>
      </c>
      <c r="C73" s="13">
        <v>70</v>
      </c>
      <c r="D73" s="13">
        <v>64501188278</v>
      </c>
      <c r="E73" s="14">
        <v>45795</v>
      </c>
      <c r="F73" s="13" t="s">
        <v>466</v>
      </c>
      <c r="G73" s="13" t="s">
        <v>29</v>
      </c>
      <c r="H73" s="14">
        <v>37601</v>
      </c>
      <c r="I73" s="15">
        <f t="shared" ca="1" si="1"/>
        <v>24</v>
      </c>
      <c r="J73" s="13" t="s">
        <v>467</v>
      </c>
      <c r="K73" s="13" t="s">
        <v>468</v>
      </c>
      <c r="L73" s="13" t="s">
        <v>363</v>
      </c>
      <c r="M73" s="13" t="s">
        <v>49</v>
      </c>
      <c r="N73" s="13" t="s">
        <v>207</v>
      </c>
      <c r="O73" s="13" t="s">
        <v>134</v>
      </c>
      <c r="P73" s="13" t="s">
        <v>469</v>
      </c>
      <c r="Q73" s="16" t="s">
        <v>36</v>
      </c>
      <c r="R73" s="16" t="s">
        <v>51</v>
      </c>
      <c r="S73" s="13" t="s">
        <v>71</v>
      </c>
      <c r="T73" s="13" t="s">
        <v>39</v>
      </c>
      <c r="U73" s="13" t="s">
        <v>40</v>
      </c>
      <c r="V73" s="13" t="s">
        <v>62</v>
      </c>
      <c r="W73" s="13" t="s">
        <v>301</v>
      </c>
      <c r="X73" s="13" t="s">
        <v>35</v>
      </c>
      <c r="Y73" s="13" t="s">
        <v>35</v>
      </c>
      <c r="Z73" s="13" t="s">
        <v>470</v>
      </c>
    </row>
    <row r="74" spans="1:26" s="10" customFormat="1" ht="18.5" x14ac:dyDescent="0.45">
      <c r="A74" s="22" t="s">
        <v>26</v>
      </c>
      <c r="B74" s="13" t="s">
        <v>75</v>
      </c>
      <c r="C74" s="13">
        <v>71</v>
      </c>
      <c r="D74" s="13">
        <v>77749671878</v>
      </c>
      <c r="E74" s="14">
        <v>45794</v>
      </c>
      <c r="F74" s="13" t="s">
        <v>471</v>
      </c>
      <c r="G74" s="13" t="s">
        <v>29</v>
      </c>
      <c r="H74" s="14">
        <v>37738</v>
      </c>
      <c r="I74" s="15">
        <f t="shared" ca="1" si="1"/>
        <v>23</v>
      </c>
      <c r="J74" s="13" t="s">
        <v>472</v>
      </c>
      <c r="K74" s="13" t="s">
        <v>473</v>
      </c>
      <c r="L74" s="13" t="s">
        <v>474</v>
      </c>
      <c r="M74" s="13" t="s">
        <v>49</v>
      </c>
      <c r="N74" s="13" t="s">
        <v>475</v>
      </c>
      <c r="O74" s="13" t="s">
        <v>208</v>
      </c>
      <c r="P74" s="13" t="s">
        <v>186</v>
      </c>
      <c r="Q74" s="16" t="s">
        <v>36</v>
      </c>
      <c r="R74" s="16" t="s">
        <v>187</v>
      </c>
      <c r="S74" s="13" t="s">
        <v>38</v>
      </c>
      <c r="T74" s="13" t="s">
        <v>116</v>
      </c>
      <c r="U74" s="13" t="s">
        <v>40</v>
      </c>
      <c r="V74" s="13" t="s">
        <v>62</v>
      </c>
      <c r="W74" s="13" t="s">
        <v>42</v>
      </c>
      <c r="X74" s="13" t="s">
        <v>35</v>
      </c>
      <c r="Y74" s="13" t="s">
        <v>35</v>
      </c>
      <c r="Z74" s="13" t="s">
        <v>476</v>
      </c>
    </row>
    <row r="75" spans="1:26" s="10" customFormat="1" ht="18.5" x14ac:dyDescent="0.45">
      <c r="A75" s="22" t="s">
        <v>26</v>
      </c>
      <c r="B75" s="13" t="s">
        <v>477</v>
      </c>
      <c r="C75" s="13">
        <v>72</v>
      </c>
      <c r="D75" s="13">
        <v>4071341072</v>
      </c>
      <c r="E75" s="14">
        <v>45792</v>
      </c>
      <c r="F75" s="13" t="s">
        <v>478</v>
      </c>
      <c r="G75" s="13" t="s">
        <v>29</v>
      </c>
      <c r="H75" s="14">
        <v>23196</v>
      </c>
      <c r="I75" s="15">
        <f t="shared" ca="1" si="1"/>
        <v>63</v>
      </c>
      <c r="J75" s="13" t="s">
        <v>479</v>
      </c>
      <c r="K75" s="13" t="s">
        <v>480</v>
      </c>
      <c r="L75" s="13" t="s">
        <v>213</v>
      </c>
      <c r="M75" s="13" t="s">
        <v>219</v>
      </c>
      <c r="N75" s="13" t="s">
        <v>34</v>
      </c>
      <c r="O75" s="13" t="s">
        <v>34</v>
      </c>
      <c r="P75" s="13" t="s">
        <v>481</v>
      </c>
      <c r="Q75" s="16" t="s">
        <v>36</v>
      </c>
      <c r="R75" s="16" t="s">
        <v>51</v>
      </c>
      <c r="S75" s="13" t="s">
        <v>93</v>
      </c>
      <c r="T75" s="13" t="s">
        <v>39</v>
      </c>
      <c r="U75" s="13" t="s">
        <v>40</v>
      </c>
      <c r="V75" s="13" t="s">
        <v>62</v>
      </c>
      <c r="W75" s="13" t="s">
        <v>301</v>
      </c>
      <c r="X75" s="13" t="s">
        <v>35</v>
      </c>
      <c r="Y75" s="13" t="s">
        <v>35</v>
      </c>
      <c r="Z75" s="13" t="s">
        <v>482</v>
      </c>
    </row>
    <row r="76" spans="1:26" s="10" customFormat="1" ht="18.5" x14ac:dyDescent="0.45">
      <c r="A76" s="22" t="s">
        <v>26</v>
      </c>
      <c r="B76" s="13" t="s">
        <v>105</v>
      </c>
      <c r="C76" s="13">
        <v>72</v>
      </c>
      <c r="D76" s="13">
        <v>4071341072</v>
      </c>
      <c r="E76" s="14">
        <v>45792</v>
      </c>
      <c r="F76" s="13" t="s">
        <v>478</v>
      </c>
      <c r="G76" s="13" t="s">
        <v>29</v>
      </c>
      <c r="H76" s="14">
        <v>23196</v>
      </c>
      <c r="I76" s="15">
        <f t="shared" ca="1" si="1"/>
        <v>63</v>
      </c>
      <c r="J76" s="13" t="s">
        <v>479</v>
      </c>
      <c r="K76" s="13" t="s">
        <v>480</v>
      </c>
      <c r="L76" s="13" t="s">
        <v>213</v>
      </c>
      <c r="M76" s="13"/>
      <c r="N76" s="13" t="s">
        <v>34</v>
      </c>
      <c r="O76" s="13" t="s">
        <v>34</v>
      </c>
      <c r="P76" s="13" t="s">
        <v>481</v>
      </c>
      <c r="Q76" s="16" t="s">
        <v>36</v>
      </c>
      <c r="R76" s="16" t="s">
        <v>51</v>
      </c>
      <c r="S76" s="13" t="s">
        <v>93</v>
      </c>
      <c r="T76" s="13" t="s">
        <v>39</v>
      </c>
      <c r="U76" s="13" t="s">
        <v>40</v>
      </c>
      <c r="V76" s="13" t="s">
        <v>62</v>
      </c>
      <c r="W76" s="13" t="s">
        <v>301</v>
      </c>
      <c r="X76" s="13" t="s">
        <v>35</v>
      </c>
      <c r="Y76" s="13" t="s">
        <v>35</v>
      </c>
      <c r="Z76" s="13" t="s">
        <v>482</v>
      </c>
    </row>
    <row r="77" spans="1:26" s="10" customFormat="1" ht="18.5" x14ac:dyDescent="0.45">
      <c r="A77" s="22" t="s">
        <v>26</v>
      </c>
      <c r="B77" s="13" t="s">
        <v>197</v>
      </c>
      <c r="C77" s="13">
        <v>73</v>
      </c>
      <c r="D77" s="13">
        <v>13678264674</v>
      </c>
      <c r="E77" s="14">
        <v>45793</v>
      </c>
      <c r="F77" s="13" t="s">
        <v>483</v>
      </c>
      <c r="G77" s="13" t="s">
        <v>29</v>
      </c>
      <c r="H77" s="14">
        <v>22757</v>
      </c>
      <c r="I77" s="15">
        <f t="shared" ca="1" si="1"/>
        <v>64</v>
      </c>
      <c r="J77" s="13" t="s">
        <v>484</v>
      </c>
      <c r="K77" s="13" t="s">
        <v>485</v>
      </c>
      <c r="L77" s="13" t="s">
        <v>486</v>
      </c>
      <c r="M77" s="13" t="s">
        <v>49</v>
      </c>
      <c r="N77" s="13" t="s">
        <v>487</v>
      </c>
      <c r="O77" s="13" t="s">
        <v>208</v>
      </c>
      <c r="P77" s="13" t="s">
        <v>167</v>
      </c>
      <c r="Q77" s="16" t="s">
        <v>36</v>
      </c>
      <c r="R77" s="16" t="s">
        <v>51</v>
      </c>
      <c r="S77" s="13" t="s">
        <v>71</v>
      </c>
      <c r="T77" s="13" t="s">
        <v>39</v>
      </c>
      <c r="U77" s="13" t="s">
        <v>40</v>
      </c>
      <c r="V77" s="13" t="s">
        <v>62</v>
      </c>
      <c r="W77" s="13" t="s">
        <v>42</v>
      </c>
      <c r="X77" s="13" t="s">
        <v>35</v>
      </c>
      <c r="Y77" s="13" t="s">
        <v>35</v>
      </c>
      <c r="Z77" s="13" t="s">
        <v>488</v>
      </c>
    </row>
    <row r="78" spans="1:26" s="10" customFormat="1" ht="18.5" x14ac:dyDescent="0.45">
      <c r="A78" s="22" t="s">
        <v>26</v>
      </c>
      <c r="B78" s="13" t="s">
        <v>95</v>
      </c>
      <c r="C78" s="13">
        <v>74</v>
      </c>
      <c r="D78" s="13">
        <v>25061350115</v>
      </c>
      <c r="E78" s="14">
        <v>45794</v>
      </c>
      <c r="F78" s="13" t="s">
        <v>489</v>
      </c>
      <c r="G78" s="13" t="s">
        <v>29</v>
      </c>
      <c r="H78" s="14">
        <v>22200</v>
      </c>
      <c r="I78" s="15">
        <f t="shared" ca="1" si="1"/>
        <v>66</v>
      </c>
      <c r="J78" s="13" t="s">
        <v>490</v>
      </c>
      <c r="K78" s="13" t="s">
        <v>491</v>
      </c>
      <c r="L78" s="13" t="s">
        <v>492</v>
      </c>
      <c r="M78" s="13" t="s">
        <v>49</v>
      </c>
      <c r="N78" s="13" t="s">
        <v>493</v>
      </c>
      <c r="O78" s="13" t="s">
        <v>134</v>
      </c>
      <c r="P78" s="13" t="s">
        <v>494</v>
      </c>
      <c r="Q78" s="16" t="s">
        <v>36</v>
      </c>
      <c r="R78" s="16" t="s">
        <v>135</v>
      </c>
      <c r="S78" s="13" t="s">
        <v>61</v>
      </c>
      <c r="T78" s="13" t="s">
        <v>39</v>
      </c>
      <c r="U78" s="13" t="s">
        <v>40</v>
      </c>
      <c r="V78" s="13" t="s">
        <v>261</v>
      </c>
      <c r="W78" s="13" t="s">
        <v>301</v>
      </c>
      <c r="X78" s="13" t="s">
        <v>35</v>
      </c>
      <c r="Y78" s="13" t="s">
        <v>64</v>
      </c>
      <c r="Z78" s="13" t="s">
        <v>495</v>
      </c>
    </row>
    <row r="79" spans="1:26" s="10" customFormat="1" ht="18.5" x14ac:dyDescent="0.45">
      <c r="A79" s="22" t="s">
        <v>26</v>
      </c>
      <c r="B79" s="13" t="s">
        <v>44</v>
      </c>
      <c r="C79" s="13">
        <v>75</v>
      </c>
      <c r="D79" s="13">
        <v>15473826894</v>
      </c>
      <c r="E79" s="14">
        <v>45795</v>
      </c>
      <c r="F79" s="13" t="s">
        <v>496</v>
      </c>
      <c r="G79" s="13" t="s">
        <v>77</v>
      </c>
      <c r="H79" s="14">
        <v>37165</v>
      </c>
      <c r="I79" s="15">
        <f t="shared" ca="1" si="1"/>
        <v>25</v>
      </c>
      <c r="J79" s="13" t="s">
        <v>497</v>
      </c>
      <c r="K79" s="13" t="s">
        <v>498</v>
      </c>
      <c r="L79" s="13" t="s">
        <v>499</v>
      </c>
      <c r="M79" s="13" t="s">
        <v>49</v>
      </c>
      <c r="N79" s="13" t="s">
        <v>500</v>
      </c>
      <c r="O79" s="13" t="s">
        <v>208</v>
      </c>
      <c r="P79" s="13" t="s">
        <v>35</v>
      </c>
      <c r="Q79" s="16" t="s">
        <v>36</v>
      </c>
      <c r="R79" s="16" t="s">
        <v>51</v>
      </c>
      <c r="S79" s="13" t="s">
        <v>71</v>
      </c>
      <c r="T79" s="13" t="s">
        <v>39</v>
      </c>
      <c r="U79" s="13" t="s">
        <v>40</v>
      </c>
      <c r="V79" s="13" t="s">
        <v>62</v>
      </c>
      <c r="W79" s="13" t="s">
        <v>301</v>
      </c>
      <c r="X79" s="13" t="s">
        <v>35</v>
      </c>
      <c r="Y79" s="13" t="s">
        <v>35</v>
      </c>
      <c r="Z79" s="13" t="s">
        <v>501</v>
      </c>
    </row>
    <row r="80" spans="1:26" s="10" customFormat="1" ht="18.5" x14ac:dyDescent="0.45">
      <c r="A80" s="22" t="s">
        <v>26</v>
      </c>
      <c r="B80" s="13" t="s">
        <v>105</v>
      </c>
      <c r="C80" s="13">
        <v>76</v>
      </c>
      <c r="D80" s="13">
        <v>71735272630</v>
      </c>
      <c r="E80" s="14">
        <v>45793</v>
      </c>
      <c r="F80" s="13" t="s">
        <v>502</v>
      </c>
      <c r="G80" s="13" t="s">
        <v>77</v>
      </c>
      <c r="H80" s="14">
        <v>37201</v>
      </c>
      <c r="I80" s="15">
        <f t="shared" ca="1" si="1"/>
        <v>25</v>
      </c>
      <c r="J80" s="13" t="s">
        <v>503</v>
      </c>
      <c r="K80" s="13" t="s">
        <v>504</v>
      </c>
      <c r="L80" s="13" t="s">
        <v>505</v>
      </c>
      <c r="M80" s="13" t="s">
        <v>49</v>
      </c>
      <c r="N80" s="13" t="s">
        <v>506</v>
      </c>
      <c r="O80" s="13" t="s">
        <v>166</v>
      </c>
      <c r="P80" s="13" t="s">
        <v>35</v>
      </c>
      <c r="Q80" s="16" t="s">
        <v>36</v>
      </c>
      <c r="R80" s="16" t="s">
        <v>51</v>
      </c>
      <c r="S80" s="13" t="s">
        <v>61</v>
      </c>
      <c r="T80" s="13" t="s">
        <v>141</v>
      </c>
      <c r="U80" s="13" t="s">
        <v>40</v>
      </c>
      <c r="V80" s="13" t="s">
        <v>62</v>
      </c>
      <c r="W80" s="13" t="s">
        <v>42</v>
      </c>
      <c r="X80" s="13" t="s">
        <v>35</v>
      </c>
      <c r="Y80" s="13" t="s">
        <v>35</v>
      </c>
      <c r="Z80" s="13" t="s">
        <v>507</v>
      </c>
    </row>
    <row r="81" spans="1:26" s="10" customFormat="1" ht="18.5" x14ac:dyDescent="0.45">
      <c r="A81" s="22" t="s">
        <v>26</v>
      </c>
      <c r="B81" s="13" t="s">
        <v>197</v>
      </c>
      <c r="C81" s="13">
        <v>77</v>
      </c>
      <c r="D81" s="13">
        <v>23807780762</v>
      </c>
      <c r="E81" s="14">
        <v>45793</v>
      </c>
      <c r="F81" s="13" t="s">
        <v>508</v>
      </c>
      <c r="G81" s="13" t="s">
        <v>77</v>
      </c>
      <c r="H81" s="14">
        <v>37287</v>
      </c>
      <c r="I81" s="15">
        <f t="shared" ca="1" si="1"/>
        <v>24</v>
      </c>
      <c r="J81" s="13" t="s">
        <v>509</v>
      </c>
      <c r="K81" s="13" t="s">
        <v>510</v>
      </c>
      <c r="L81" s="13" t="s">
        <v>172</v>
      </c>
      <c r="M81" s="13" t="s">
        <v>49</v>
      </c>
      <c r="N81" s="13" t="s">
        <v>173</v>
      </c>
      <c r="O81" s="13" t="s">
        <v>174</v>
      </c>
      <c r="P81" s="13" t="s">
        <v>35</v>
      </c>
      <c r="Q81" s="16" t="s">
        <v>36</v>
      </c>
      <c r="R81" s="16" t="s">
        <v>51</v>
      </c>
      <c r="S81" s="13" t="s">
        <v>123</v>
      </c>
      <c r="T81" s="13" t="s">
        <v>39</v>
      </c>
      <c r="U81" s="13" t="s">
        <v>40</v>
      </c>
      <c r="V81" s="13" t="s">
        <v>62</v>
      </c>
      <c r="W81" s="13" t="s">
        <v>301</v>
      </c>
      <c r="X81" s="13" t="s">
        <v>35</v>
      </c>
      <c r="Y81" s="13" t="s">
        <v>35</v>
      </c>
      <c r="Z81" s="13" t="s">
        <v>511</v>
      </c>
    </row>
    <row r="82" spans="1:26" s="10" customFormat="1" ht="18.5" x14ac:dyDescent="0.45">
      <c r="A82" s="22" t="s">
        <v>26</v>
      </c>
      <c r="B82" s="13" t="s">
        <v>197</v>
      </c>
      <c r="C82" s="13">
        <v>78</v>
      </c>
      <c r="D82" s="13">
        <v>41340145058</v>
      </c>
      <c r="E82" s="14">
        <v>45790</v>
      </c>
      <c r="F82" s="13" t="s">
        <v>512</v>
      </c>
      <c r="G82" s="13" t="s">
        <v>29</v>
      </c>
      <c r="H82" s="14">
        <v>36745</v>
      </c>
      <c r="I82" s="15">
        <f t="shared" ca="1" si="1"/>
        <v>26</v>
      </c>
      <c r="J82" s="13" t="s">
        <v>513</v>
      </c>
      <c r="K82" s="13" t="s">
        <v>514</v>
      </c>
      <c r="L82" s="13" t="s">
        <v>515</v>
      </c>
      <c r="M82" s="13" t="s">
        <v>49</v>
      </c>
      <c r="N82" s="13" t="s">
        <v>34</v>
      </c>
      <c r="O82" s="13" t="s">
        <v>34</v>
      </c>
      <c r="P82" s="13" t="s">
        <v>35</v>
      </c>
      <c r="Q82" s="16" t="s">
        <v>36</v>
      </c>
      <c r="R82" s="16" t="s">
        <v>51</v>
      </c>
      <c r="S82" s="13" t="s">
        <v>93</v>
      </c>
      <c r="T82" s="13" t="s">
        <v>39</v>
      </c>
      <c r="U82" s="13" t="s">
        <v>40</v>
      </c>
      <c r="V82" s="13" t="s">
        <v>62</v>
      </c>
      <c r="W82" s="13" t="s">
        <v>42</v>
      </c>
      <c r="X82" s="13" t="s">
        <v>35</v>
      </c>
      <c r="Y82" s="13" t="s">
        <v>35</v>
      </c>
      <c r="Z82" s="13" t="s">
        <v>516</v>
      </c>
    </row>
    <row r="83" spans="1:26" s="10" customFormat="1" ht="18.5" x14ac:dyDescent="0.45">
      <c r="A83" s="22" t="s">
        <v>26</v>
      </c>
      <c r="B83" s="13" t="s">
        <v>55</v>
      </c>
      <c r="C83" s="13">
        <v>79</v>
      </c>
      <c r="D83" s="13">
        <v>74424441021</v>
      </c>
      <c r="E83" s="14">
        <v>45794</v>
      </c>
      <c r="F83" s="13" t="s">
        <v>517</v>
      </c>
      <c r="G83" s="13" t="s">
        <v>77</v>
      </c>
      <c r="H83" s="14">
        <v>13651</v>
      </c>
      <c r="I83" s="15">
        <f t="shared" ca="1" si="1"/>
        <v>89</v>
      </c>
      <c r="J83" s="13" t="s">
        <v>518</v>
      </c>
      <c r="K83" s="13" t="s">
        <v>519</v>
      </c>
      <c r="L83" s="13" t="s">
        <v>59</v>
      </c>
      <c r="M83" s="13" t="s">
        <v>219</v>
      </c>
      <c r="N83" s="13" t="s">
        <v>445</v>
      </c>
      <c r="O83" s="13" t="s">
        <v>134</v>
      </c>
      <c r="P83" s="13" t="s">
        <v>358</v>
      </c>
      <c r="Q83" s="16" t="s">
        <v>36</v>
      </c>
      <c r="R83" s="16"/>
      <c r="S83" s="13" t="s">
        <v>38</v>
      </c>
      <c r="T83" s="13" t="s">
        <v>188</v>
      </c>
      <c r="U83" s="13" t="s">
        <v>520</v>
      </c>
      <c r="V83" s="13" t="s">
        <v>190</v>
      </c>
      <c r="W83" s="13" t="s">
        <v>63</v>
      </c>
      <c r="X83" s="13" t="s">
        <v>35</v>
      </c>
      <c r="Y83" s="13" t="s">
        <v>35</v>
      </c>
      <c r="Z83" s="13" t="s">
        <v>521</v>
      </c>
    </row>
    <row r="84" spans="1:26" s="10" customFormat="1" ht="18.5" x14ac:dyDescent="0.45">
      <c r="A84" s="22" t="s">
        <v>26</v>
      </c>
      <c r="B84" s="13" t="s">
        <v>55</v>
      </c>
      <c r="C84" s="13">
        <v>80</v>
      </c>
      <c r="D84" s="13">
        <v>25053874375</v>
      </c>
      <c r="E84" s="14">
        <v>45794</v>
      </c>
      <c r="F84" s="13" t="s">
        <v>522</v>
      </c>
      <c r="G84" s="13" t="s">
        <v>77</v>
      </c>
      <c r="H84" s="14">
        <v>36916</v>
      </c>
      <c r="I84" s="15">
        <f t="shared" ca="1" si="1"/>
        <v>25</v>
      </c>
      <c r="J84" s="13" t="s">
        <v>523</v>
      </c>
      <c r="K84" s="13" t="s">
        <v>524</v>
      </c>
      <c r="L84" s="13" t="s">
        <v>525</v>
      </c>
      <c r="M84" s="13" t="s">
        <v>219</v>
      </c>
      <c r="N84" s="13" t="s">
        <v>526</v>
      </c>
      <c r="O84" s="13" t="s">
        <v>259</v>
      </c>
      <c r="P84" s="13" t="s">
        <v>50</v>
      </c>
      <c r="Q84" s="16" t="s">
        <v>36</v>
      </c>
      <c r="R84" s="16" t="s">
        <v>187</v>
      </c>
      <c r="S84" s="13" t="s">
        <v>38</v>
      </c>
      <c r="T84" s="13" t="s">
        <v>188</v>
      </c>
      <c r="U84" s="13" t="s">
        <v>189</v>
      </c>
      <c r="V84" s="13" t="s">
        <v>190</v>
      </c>
      <c r="W84" s="13" t="s">
        <v>301</v>
      </c>
      <c r="X84" s="13" t="s">
        <v>35</v>
      </c>
      <c r="Y84" s="13" t="s">
        <v>35</v>
      </c>
      <c r="Z84" s="13" t="s">
        <v>527</v>
      </c>
    </row>
    <row r="85" spans="1:26" s="10" customFormat="1" ht="18.5" x14ac:dyDescent="0.45">
      <c r="A85" s="22" t="s">
        <v>26</v>
      </c>
      <c r="B85" s="13" t="s">
        <v>283</v>
      </c>
      <c r="C85" s="13">
        <v>81</v>
      </c>
      <c r="D85" s="13">
        <v>14299162216</v>
      </c>
      <c r="E85" s="14">
        <v>45793</v>
      </c>
      <c r="F85" s="13" t="s">
        <v>528</v>
      </c>
      <c r="G85" s="13" t="s">
        <v>29</v>
      </c>
      <c r="H85" s="14">
        <v>36738</v>
      </c>
      <c r="I85" s="15">
        <f t="shared" ca="1" si="1"/>
        <v>26</v>
      </c>
      <c r="J85" s="13" t="s">
        <v>529</v>
      </c>
      <c r="K85" s="13" t="s">
        <v>530</v>
      </c>
      <c r="L85" s="13" t="s">
        <v>531</v>
      </c>
      <c r="M85" s="13" t="s">
        <v>49</v>
      </c>
      <c r="N85" s="13" t="s">
        <v>34</v>
      </c>
      <c r="O85" s="13" t="s">
        <v>34</v>
      </c>
      <c r="P85" s="13" t="s">
        <v>167</v>
      </c>
      <c r="Q85" s="16" t="s">
        <v>36</v>
      </c>
      <c r="R85" s="16" t="s">
        <v>51</v>
      </c>
      <c r="S85" s="13" t="s">
        <v>93</v>
      </c>
      <c r="T85" s="13" t="s">
        <v>39</v>
      </c>
      <c r="U85" s="13" t="s">
        <v>40</v>
      </c>
      <c r="V85" s="13" t="s">
        <v>62</v>
      </c>
      <c r="W85" s="13" t="s">
        <v>301</v>
      </c>
      <c r="X85" s="13" t="s">
        <v>35</v>
      </c>
      <c r="Y85" s="13" t="s">
        <v>532</v>
      </c>
      <c r="Z85" s="13" t="s">
        <v>533</v>
      </c>
    </row>
    <row r="86" spans="1:26" s="10" customFormat="1" ht="18.5" x14ac:dyDescent="0.45">
      <c r="A86" s="22" t="s">
        <v>26</v>
      </c>
      <c r="B86" s="13" t="s">
        <v>105</v>
      </c>
      <c r="C86" s="13">
        <v>82</v>
      </c>
      <c r="D86" s="13">
        <v>79603072273</v>
      </c>
      <c r="E86" s="14">
        <v>45795</v>
      </c>
      <c r="F86" s="13" t="s">
        <v>534</v>
      </c>
      <c r="G86" s="13" t="s">
        <v>29</v>
      </c>
      <c r="H86" s="14">
        <v>17956</v>
      </c>
      <c r="I86" s="15">
        <f t="shared" ca="1" si="1"/>
        <v>77</v>
      </c>
      <c r="J86" s="13" t="s">
        <v>535</v>
      </c>
      <c r="K86" s="13" t="s">
        <v>536</v>
      </c>
      <c r="L86" s="13" t="s">
        <v>132</v>
      </c>
      <c r="M86" s="13" t="s">
        <v>49</v>
      </c>
      <c r="N86" s="13" t="s">
        <v>133</v>
      </c>
      <c r="O86" s="13" t="s">
        <v>134</v>
      </c>
      <c r="P86" s="13" t="s">
        <v>434</v>
      </c>
      <c r="Q86" s="16" t="s">
        <v>36</v>
      </c>
      <c r="R86" s="16" t="s">
        <v>135</v>
      </c>
      <c r="S86" s="13" t="s">
        <v>123</v>
      </c>
      <c r="T86" s="13" t="s">
        <v>39</v>
      </c>
      <c r="U86" s="13" t="s">
        <v>40</v>
      </c>
      <c r="V86" s="13" t="s">
        <v>62</v>
      </c>
      <c r="W86" s="13" t="s">
        <v>63</v>
      </c>
      <c r="X86" s="13" t="s">
        <v>35</v>
      </c>
      <c r="Y86" s="13" t="s">
        <v>241</v>
      </c>
      <c r="Z86" s="13" t="s">
        <v>537</v>
      </c>
    </row>
    <row r="87" spans="1:26" s="10" customFormat="1" ht="18.5" x14ac:dyDescent="0.45">
      <c r="A87" s="22" t="s">
        <v>26</v>
      </c>
      <c r="B87" s="13" t="s">
        <v>44</v>
      </c>
      <c r="C87" s="13">
        <v>83</v>
      </c>
      <c r="D87" s="13">
        <v>86562230236</v>
      </c>
      <c r="E87" s="14">
        <v>45793</v>
      </c>
      <c r="F87" s="13" t="s">
        <v>538</v>
      </c>
      <c r="G87" s="13" t="s">
        <v>77</v>
      </c>
      <c r="H87" s="14">
        <v>15146</v>
      </c>
      <c r="I87" s="15">
        <f t="shared" ca="1" si="1"/>
        <v>85</v>
      </c>
      <c r="J87" s="13" t="s">
        <v>539</v>
      </c>
      <c r="K87" s="13" t="s">
        <v>540</v>
      </c>
      <c r="L87" s="13" t="s">
        <v>213</v>
      </c>
      <c r="M87" s="13" t="s">
        <v>49</v>
      </c>
      <c r="N87" s="13" t="s">
        <v>34</v>
      </c>
      <c r="O87" s="13" t="s">
        <v>34</v>
      </c>
      <c r="P87" s="13" t="s">
        <v>434</v>
      </c>
      <c r="Q87" s="16" t="s">
        <v>36</v>
      </c>
      <c r="R87" s="16" t="s">
        <v>51</v>
      </c>
      <c r="S87" s="13" t="s">
        <v>61</v>
      </c>
      <c r="T87" s="13" t="s">
        <v>39</v>
      </c>
      <c r="U87" s="13" t="s">
        <v>40</v>
      </c>
      <c r="V87" s="13" t="s">
        <v>62</v>
      </c>
      <c r="W87" s="13" t="s">
        <v>63</v>
      </c>
      <c r="X87" s="13" t="s">
        <v>35</v>
      </c>
      <c r="Y87" s="13" t="s">
        <v>241</v>
      </c>
      <c r="Z87" s="13" t="s">
        <v>541</v>
      </c>
    </row>
    <row r="88" spans="1:26" s="10" customFormat="1" ht="18.5" x14ac:dyDescent="0.45">
      <c r="A88" s="22" t="s">
        <v>26</v>
      </c>
      <c r="B88" s="13" t="s">
        <v>95</v>
      </c>
      <c r="C88" s="13">
        <v>84</v>
      </c>
      <c r="D88" s="13">
        <v>80144227539</v>
      </c>
      <c r="E88" s="14">
        <v>45793</v>
      </c>
      <c r="F88" s="13" t="s">
        <v>542</v>
      </c>
      <c r="G88" s="13" t="s">
        <v>77</v>
      </c>
      <c r="H88" s="14">
        <v>13162</v>
      </c>
      <c r="I88" s="15">
        <f t="shared" ca="1" si="1"/>
        <v>90</v>
      </c>
      <c r="J88" s="13" t="s">
        <v>543</v>
      </c>
      <c r="K88" s="13" t="s">
        <v>544</v>
      </c>
      <c r="L88" s="13" t="s">
        <v>545</v>
      </c>
      <c r="M88" s="13" t="s">
        <v>49</v>
      </c>
      <c r="N88" s="13" t="s">
        <v>546</v>
      </c>
      <c r="O88" s="13" t="s">
        <v>208</v>
      </c>
      <c r="P88" s="13" t="s">
        <v>35</v>
      </c>
      <c r="Q88" s="16" t="s">
        <v>36</v>
      </c>
      <c r="R88" s="16" t="s">
        <v>240</v>
      </c>
      <c r="S88" s="13" t="s">
        <v>71</v>
      </c>
      <c r="T88" s="13" t="s">
        <v>39</v>
      </c>
      <c r="U88" s="13" t="s">
        <v>40</v>
      </c>
      <c r="V88" s="13" t="s">
        <v>62</v>
      </c>
      <c r="W88" s="13" t="s">
        <v>73</v>
      </c>
      <c r="X88" s="13" t="s">
        <v>35</v>
      </c>
      <c r="Y88" s="13" t="s">
        <v>64</v>
      </c>
      <c r="Z88" s="13" t="s">
        <v>547</v>
      </c>
    </row>
    <row r="89" spans="1:26" s="10" customFormat="1" ht="18.5" x14ac:dyDescent="0.45">
      <c r="A89" s="22" t="s">
        <v>26</v>
      </c>
      <c r="B89" s="13" t="s">
        <v>228</v>
      </c>
      <c r="C89" s="13">
        <v>85</v>
      </c>
      <c r="D89" s="13">
        <v>52337311787</v>
      </c>
      <c r="E89" s="14">
        <v>45794</v>
      </c>
      <c r="F89" s="13" t="s">
        <v>548</v>
      </c>
      <c r="G89" s="13" t="s">
        <v>77</v>
      </c>
      <c r="H89" s="14">
        <v>36916</v>
      </c>
      <c r="I89" s="15">
        <f t="shared" ca="1" si="1"/>
        <v>25</v>
      </c>
      <c r="J89" s="13" t="s">
        <v>549</v>
      </c>
      <c r="K89" s="13" t="s">
        <v>550</v>
      </c>
      <c r="L89" s="13" t="s">
        <v>551</v>
      </c>
      <c r="M89" s="13" t="s">
        <v>49</v>
      </c>
      <c r="N89" s="13" t="s">
        <v>552</v>
      </c>
      <c r="O89" s="13" t="s">
        <v>208</v>
      </c>
      <c r="P89" s="13" t="s">
        <v>186</v>
      </c>
      <c r="Q89" s="16" t="s">
        <v>36</v>
      </c>
      <c r="R89" s="16" t="s">
        <v>51</v>
      </c>
      <c r="S89" s="13" t="s">
        <v>71</v>
      </c>
      <c r="T89" s="13" t="s">
        <v>39</v>
      </c>
      <c r="U89" s="13" t="s">
        <v>40</v>
      </c>
      <c r="V89" s="13" t="s">
        <v>62</v>
      </c>
      <c r="W89" s="13" t="s">
        <v>301</v>
      </c>
      <c r="X89" s="13" t="s">
        <v>35</v>
      </c>
      <c r="Y89" s="13" t="s">
        <v>35</v>
      </c>
      <c r="Z89" s="13" t="s">
        <v>553</v>
      </c>
    </row>
    <row r="90" spans="1:26" s="10" customFormat="1" ht="18.5" x14ac:dyDescent="0.45">
      <c r="A90" s="22" t="s">
        <v>26</v>
      </c>
      <c r="B90" s="13" t="s">
        <v>283</v>
      </c>
      <c r="C90" s="13">
        <v>86</v>
      </c>
      <c r="D90" s="13">
        <v>68813637012</v>
      </c>
      <c r="E90" s="14">
        <v>45797</v>
      </c>
      <c r="F90" s="13" t="s">
        <v>554</v>
      </c>
      <c r="G90" s="13" t="s">
        <v>29</v>
      </c>
      <c r="H90" s="14">
        <v>36964</v>
      </c>
      <c r="I90" s="15">
        <f t="shared" ca="1" si="1"/>
        <v>25</v>
      </c>
      <c r="J90" s="13" t="s">
        <v>555</v>
      </c>
      <c r="K90" s="13" t="s">
        <v>556</v>
      </c>
      <c r="L90" s="13" t="s">
        <v>557</v>
      </c>
      <c r="M90" s="13" t="s">
        <v>49</v>
      </c>
      <c r="N90" s="13" t="s">
        <v>558</v>
      </c>
      <c r="O90" s="13" t="s">
        <v>101</v>
      </c>
      <c r="P90" s="13" t="s">
        <v>60</v>
      </c>
      <c r="Q90" s="16" t="s">
        <v>36</v>
      </c>
      <c r="R90" s="16" t="s">
        <v>103</v>
      </c>
      <c r="S90" s="13" t="s">
        <v>93</v>
      </c>
      <c r="T90" s="13" t="s">
        <v>39</v>
      </c>
      <c r="U90" s="13" t="s">
        <v>40</v>
      </c>
      <c r="V90" s="13" t="s">
        <v>62</v>
      </c>
      <c r="W90" s="13" t="s">
        <v>42</v>
      </c>
      <c r="X90" s="13" t="s">
        <v>35</v>
      </c>
      <c r="Y90" s="13" t="s">
        <v>35</v>
      </c>
      <c r="Z90" s="13" t="s">
        <v>559</v>
      </c>
    </row>
    <row r="91" spans="1:26" s="10" customFormat="1" ht="18.5" x14ac:dyDescent="0.45">
      <c r="A91" s="22" t="s">
        <v>26</v>
      </c>
      <c r="B91" s="13" t="s">
        <v>228</v>
      </c>
      <c r="C91" s="13">
        <v>87</v>
      </c>
      <c r="D91" s="13">
        <v>15556171421</v>
      </c>
      <c r="E91" s="14">
        <v>45794</v>
      </c>
      <c r="F91" s="13" t="s">
        <v>560</v>
      </c>
      <c r="G91" s="13" t="s">
        <v>77</v>
      </c>
      <c r="H91" s="14">
        <v>22410</v>
      </c>
      <c r="I91" s="15">
        <f t="shared" ca="1" si="1"/>
        <v>65</v>
      </c>
      <c r="J91" s="13" t="s">
        <v>561</v>
      </c>
      <c r="K91" s="13" t="s">
        <v>562</v>
      </c>
      <c r="L91" s="13" t="s">
        <v>172</v>
      </c>
      <c r="M91" s="13" t="s">
        <v>49</v>
      </c>
      <c r="N91" s="13" t="s">
        <v>173</v>
      </c>
      <c r="O91" s="13" t="s">
        <v>174</v>
      </c>
      <c r="P91" s="13" t="s">
        <v>35</v>
      </c>
      <c r="Q91" s="16" t="s">
        <v>36</v>
      </c>
      <c r="R91" s="16" t="s">
        <v>240</v>
      </c>
      <c r="S91" s="13" t="s">
        <v>93</v>
      </c>
      <c r="T91" s="13" t="s">
        <v>39</v>
      </c>
      <c r="U91" s="13" t="s">
        <v>40</v>
      </c>
      <c r="V91" s="13" t="s">
        <v>62</v>
      </c>
      <c r="W91" s="13" t="s">
        <v>42</v>
      </c>
      <c r="X91" s="13" t="s">
        <v>35</v>
      </c>
      <c r="Y91" s="13" t="s">
        <v>35</v>
      </c>
      <c r="Z91" s="13" t="s">
        <v>563</v>
      </c>
    </row>
    <row r="92" spans="1:26" s="10" customFormat="1" ht="18.5" x14ac:dyDescent="0.45">
      <c r="A92" s="22" t="s">
        <v>26</v>
      </c>
      <c r="B92" s="13" t="s">
        <v>55</v>
      </c>
      <c r="C92" s="13">
        <v>88</v>
      </c>
      <c r="D92" s="13">
        <v>44712445880</v>
      </c>
      <c r="E92" s="14">
        <v>45797</v>
      </c>
      <c r="F92" s="13" t="s">
        <v>564</v>
      </c>
      <c r="G92" s="13" t="s">
        <v>77</v>
      </c>
      <c r="H92" s="14">
        <v>25421</v>
      </c>
      <c r="I92" s="15">
        <f t="shared" ca="1" si="1"/>
        <v>57</v>
      </c>
      <c r="J92" s="13" t="s">
        <v>565</v>
      </c>
      <c r="K92" s="13" t="s">
        <v>566</v>
      </c>
      <c r="L92" s="13" t="s">
        <v>567</v>
      </c>
      <c r="M92" s="13" t="s">
        <v>49</v>
      </c>
      <c r="N92" s="13" t="s">
        <v>568</v>
      </c>
      <c r="O92" s="13" t="s">
        <v>101</v>
      </c>
      <c r="P92" s="13" t="s">
        <v>469</v>
      </c>
      <c r="Q92" s="16" t="s">
        <v>36</v>
      </c>
      <c r="R92" s="16" t="s">
        <v>260</v>
      </c>
      <c r="S92" s="13" t="s">
        <v>93</v>
      </c>
      <c r="T92" s="13" t="s">
        <v>39</v>
      </c>
      <c r="U92" s="13" t="s">
        <v>40</v>
      </c>
      <c r="V92" s="13" t="s">
        <v>62</v>
      </c>
      <c r="W92" s="13" t="s">
        <v>301</v>
      </c>
      <c r="X92" s="13" t="s">
        <v>35</v>
      </c>
      <c r="Y92" s="13" t="s">
        <v>35</v>
      </c>
      <c r="Z92" s="13" t="s">
        <v>569</v>
      </c>
    </row>
    <row r="93" spans="1:26" s="10" customFormat="1" ht="18.5" x14ac:dyDescent="0.45">
      <c r="A93" s="22" t="s">
        <v>26</v>
      </c>
      <c r="B93" s="13" t="s">
        <v>75</v>
      </c>
      <c r="C93" s="13">
        <v>89</v>
      </c>
      <c r="D93" s="13">
        <v>75339378080</v>
      </c>
      <c r="E93" s="14">
        <v>45793</v>
      </c>
      <c r="F93" s="13" t="s">
        <v>570</v>
      </c>
      <c r="G93" s="13" t="s">
        <v>29</v>
      </c>
      <c r="H93" s="14">
        <v>16855</v>
      </c>
      <c r="I93" s="15">
        <f t="shared" ca="1" si="1"/>
        <v>80</v>
      </c>
      <c r="J93" s="13" t="s">
        <v>571</v>
      </c>
      <c r="K93" s="13" t="s">
        <v>572</v>
      </c>
      <c r="L93" s="13" t="s">
        <v>573</v>
      </c>
      <c r="M93" s="13" t="s">
        <v>49</v>
      </c>
      <c r="N93" s="13" t="s">
        <v>34</v>
      </c>
      <c r="O93" s="13" t="s">
        <v>34</v>
      </c>
      <c r="P93" s="13" t="s">
        <v>50</v>
      </c>
      <c r="Q93" s="16" t="s">
        <v>36</v>
      </c>
      <c r="R93" s="16" t="s">
        <v>51</v>
      </c>
      <c r="S93" s="13" t="s">
        <v>123</v>
      </c>
      <c r="T93" s="13" t="s">
        <v>39</v>
      </c>
      <c r="U93" s="13" t="s">
        <v>40</v>
      </c>
      <c r="V93" s="13" t="s">
        <v>62</v>
      </c>
      <c r="W93" s="13" t="s">
        <v>301</v>
      </c>
      <c r="X93" s="13" t="s">
        <v>35</v>
      </c>
      <c r="Y93" s="13" t="s">
        <v>241</v>
      </c>
      <c r="Z93" s="13" t="s">
        <v>574</v>
      </c>
    </row>
    <row r="94" spans="1:26" s="10" customFormat="1" ht="18.5" x14ac:dyDescent="0.45">
      <c r="A94" s="22" t="s">
        <v>26</v>
      </c>
      <c r="B94" s="13" t="s">
        <v>197</v>
      </c>
      <c r="C94" s="13">
        <v>90</v>
      </c>
      <c r="D94" s="13">
        <v>88102795853</v>
      </c>
      <c r="E94" s="14">
        <v>45794</v>
      </c>
      <c r="F94" s="13" t="s">
        <v>575</v>
      </c>
      <c r="G94" s="13" t="s">
        <v>29</v>
      </c>
      <c r="H94" s="14">
        <v>21197</v>
      </c>
      <c r="I94" s="15">
        <f t="shared" ca="1" si="1"/>
        <v>68</v>
      </c>
      <c r="J94" s="13" t="s">
        <v>576</v>
      </c>
      <c r="K94" s="13" t="s">
        <v>577</v>
      </c>
      <c r="L94" s="13" t="s">
        <v>578</v>
      </c>
      <c r="M94" s="13" t="s">
        <v>49</v>
      </c>
      <c r="N94" s="13" t="s">
        <v>579</v>
      </c>
      <c r="O94" s="13" t="s">
        <v>134</v>
      </c>
      <c r="P94" s="13" t="s">
        <v>434</v>
      </c>
      <c r="Q94" s="16" t="s">
        <v>36</v>
      </c>
      <c r="R94" s="16" t="s">
        <v>240</v>
      </c>
      <c r="S94" s="13" t="s">
        <v>71</v>
      </c>
      <c r="T94" s="13" t="s">
        <v>39</v>
      </c>
      <c r="U94" s="13" t="s">
        <v>40</v>
      </c>
      <c r="V94" s="13" t="s">
        <v>580</v>
      </c>
      <c r="W94" s="13" t="s">
        <v>301</v>
      </c>
      <c r="X94" s="13" t="s">
        <v>35</v>
      </c>
      <c r="Y94" s="13" t="s">
        <v>35</v>
      </c>
      <c r="Z94" s="13" t="s">
        <v>581</v>
      </c>
    </row>
    <row r="95" spans="1:26" s="10" customFormat="1" ht="18.5" x14ac:dyDescent="0.45">
      <c r="A95" s="22" t="s">
        <v>26</v>
      </c>
      <c r="B95" s="13" t="s">
        <v>66</v>
      </c>
      <c r="C95" s="13">
        <v>91</v>
      </c>
      <c r="D95" s="13">
        <v>2102480199</v>
      </c>
      <c r="E95" s="14">
        <v>45796</v>
      </c>
      <c r="F95" s="13" t="s">
        <v>582</v>
      </c>
      <c r="G95" s="13" t="s">
        <v>77</v>
      </c>
      <c r="H95" s="14">
        <v>18654</v>
      </c>
      <c r="I95" s="15">
        <f t="shared" ca="1" si="1"/>
        <v>75</v>
      </c>
      <c r="J95" s="13" t="s">
        <v>583</v>
      </c>
      <c r="K95" s="13" t="s">
        <v>584</v>
      </c>
      <c r="L95" s="13" t="s">
        <v>545</v>
      </c>
      <c r="M95" s="13" t="s">
        <v>49</v>
      </c>
      <c r="N95" s="13" t="s">
        <v>585</v>
      </c>
      <c r="O95" s="13" t="s">
        <v>101</v>
      </c>
      <c r="P95" s="13" t="s">
        <v>167</v>
      </c>
      <c r="Q95" s="16" t="s">
        <v>36</v>
      </c>
      <c r="R95" s="16" t="s">
        <v>103</v>
      </c>
      <c r="S95" s="13" t="s">
        <v>71</v>
      </c>
      <c r="T95" s="13" t="s">
        <v>39</v>
      </c>
      <c r="U95" s="13" t="s">
        <v>40</v>
      </c>
      <c r="V95" s="13" t="s">
        <v>62</v>
      </c>
      <c r="W95" s="13" t="s">
        <v>63</v>
      </c>
      <c r="X95" s="13" t="s">
        <v>35</v>
      </c>
      <c r="Y95" s="13" t="s">
        <v>35</v>
      </c>
      <c r="Z95" s="13" t="s">
        <v>586</v>
      </c>
    </row>
    <row r="96" spans="1:26" s="10" customFormat="1" ht="18.5" x14ac:dyDescent="0.45">
      <c r="A96" s="22" t="s">
        <v>26</v>
      </c>
      <c r="B96" s="13" t="s">
        <v>477</v>
      </c>
      <c r="C96" s="13">
        <v>91</v>
      </c>
      <c r="D96" s="13">
        <v>2102480199</v>
      </c>
      <c r="E96" s="14">
        <v>45796</v>
      </c>
      <c r="F96" s="13" t="s">
        <v>582</v>
      </c>
      <c r="G96" s="13" t="s">
        <v>77</v>
      </c>
      <c r="H96" s="14">
        <v>18654</v>
      </c>
      <c r="I96" s="15">
        <f t="shared" ca="1" si="1"/>
        <v>75</v>
      </c>
      <c r="J96" s="13" t="s">
        <v>583</v>
      </c>
      <c r="K96" s="13" t="s">
        <v>584</v>
      </c>
      <c r="L96" s="13" t="s">
        <v>545</v>
      </c>
      <c r="M96" s="13"/>
      <c r="N96" s="13" t="s">
        <v>585</v>
      </c>
      <c r="O96" s="13" t="s">
        <v>101</v>
      </c>
      <c r="P96" s="13" t="s">
        <v>167</v>
      </c>
      <c r="Q96" s="16" t="s">
        <v>36</v>
      </c>
      <c r="R96" s="16" t="s">
        <v>103</v>
      </c>
      <c r="S96" s="13" t="s">
        <v>71</v>
      </c>
      <c r="T96" s="13" t="s">
        <v>39</v>
      </c>
      <c r="U96" s="13" t="s">
        <v>40</v>
      </c>
      <c r="V96" s="13" t="s">
        <v>62</v>
      </c>
      <c r="W96" s="13" t="s">
        <v>63</v>
      </c>
      <c r="X96" s="13" t="s">
        <v>35</v>
      </c>
      <c r="Y96" s="13" t="s">
        <v>35</v>
      </c>
      <c r="Z96" s="13" t="s">
        <v>586</v>
      </c>
    </row>
    <row r="97" spans="1:26" s="10" customFormat="1" ht="18.5" x14ac:dyDescent="0.45">
      <c r="A97" s="22" t="s">
        <v>26</v>
      </c>
      <c r="B97" s="13" t="s">
        <v>55</v>
      </c>
      <c r="C97" s="13">
        <v>92</v>
      </c>
      <c r="D97" s="13">
        <v>32037564854</v>
      </c>
      <c r="E97" s="14">
        <v>45794</v>
      </c>
      <c r="F97" s="13" t="s">
        <v>587</v>
      </c>
      <c r="G97" s="13" t="s">
        <v>77</v>
      </c>
      <c r="H97" s="14">
        <v>36643</v>
      </c>
      <c r="I97" s="15">
        <f t="shared" ca="1" si="1"/>
        <v>26</v>
      </c>
      <c r="J97" s="13" t="s">
        <v>588</v>
      </c>
      <c r="K97" s="13" t="s">
        <v>589</v>
      </c>
      <c r="L97" s="13" t="s">
        <v>590</v>
      </c>
      <c r="M97" s="13" t="s">
        <v>49</v>
      </c>
      <c r="N97" s="13" t="s">
        <v>34</v>
      </c>
      <c r="O97" s="13" t="s">
        <v>34</v>
      </c>
      <c r="P97" s="13" t="s">
        <v>35</v>
      </c>
      <c r="Q97" s="16" t="s">
        <v>36</v>
      </c>
      <c r="R97" s="16" t="s">
        <v>51</v>
      </c>
      <c r="S97" s="13" t="s">
        <v>61</v>
      </c>
      <c r="T97" s="13" t="s">
        <v>39</v>
      </c>
      <c r="U97" s="13" t="s">
        <v>40</v>
      </c>
      <c r="V97" s="13" t="s">
        <v>62</v>
      </c>
      <c r="W97" s="13" t="s">
        <v>301</v>
      </c>
      <c r="X97" s="13" t="s">
        <v>35</v>
      </c>
      <c r="Y97" s="13" t="s">
        <v>241</v>
      </c>
      <c r="Z97" s="13" t="s">
        <v>591</v>
      </c>
    </row>
    <row r="98" spans="1:26" s="10" customFormat="1" ht="18.5" x14ac:dyDescent="0.45">
      <c r="A98" s="22" t="s">
        <v>26</v>
      </c>
      <c r="B98" s="13" t="s">
        <v>105</v>
      </c>
      <c r="C98" s="13">
        <v>93</v>
      </c>
      <c r="D98" s="13">
        <v>45459171474</v>
      </c>
      <c r="E98" s="14">
        <v>45793</v>
      </c>
      <c r="F98" s="13" t="s">
        <v>592</v>
      </c>
      <c r="G98" s="13" t="s">
        <v>77</v>
      </c>
      <c r="H98" s="14">
        <v>36641</v>
      </c>
      <c r="I98" s="15">
        <f t="shared" ca="1" si="1"/>
        <v>26</v>
      </c>
      <c r="J98" s="13" t="s">
        <v>593</v>
      </c>
      <c r="K98" s="13" t="s">
        <v>594</v>
      </c>
      <c r="L98" s="13" t="s">
        <v>85</v>
      </c>
      <c r="M98" s="13" t="s">
        <v>49</v>
      </c>
      <c r="N98" s="13" t="s">
        <v>34</v>
      </c>
      <c r="O98" s="13" t="s">
        <v>34</v>
      </c>
      <c r="P98" s="13" t="s">
        <v>35</v>
      </c>
      <c r="Q98" s="16" t="s">
        <v>36</v>
      </c>
      <c r="R98" s="16" t="s">
        <v>51</v>
      </c>
      <c r="S98" s="13" t="s">
        <v>93</v>
      </c>
      <c r="T98" s="13" t="s">
        <v>39</v>
      </c>
      <c r="U98" s="13" t="s">
        <v>40</v>
      </c>
      <c r="V98" s="13" t="s">
        <v>62</v>
      </c>
      <c r="W98" s="13" t="s">
        <v>42</v>
      </c>
      <c r="X98" s="13" t="s">
        <v>35</v>
      </c>
      <c r="Y98" s="13" t="s">
        <v>35</v>
      </c>
      <c r="Z98" s="13" t="s">
        <v>595</v>
      </c>
    </row>
    <row r="99" spans="1:26" s="10" customFormat="1" ht="18.5" x14ac:dyDescent="0.45">
      <c r="A99" s="22" t="s">
        <v>26</v>
      </c>
      <c r="B99" s="13" t="s">
        <v>105</v>
      </c>
      <c r="C99" s="13">
        <v>94</v>
      </c>
      <c r="D99" s="13">
        <v>815339607</v>
      </c>
      <c r="E99" s="14">
        <v>45795</v>
      </c>
      <c r="F99" s="13" t="s">
        <v>596</v>
      </c>
      <c r="G99" s="13" t="s">
        <v>29</v>
      </c>
      <c r="H99" s="14">
        <v>21845</v>
      </c>
      <c r="I99" s="15">
        <f t="shared" ca="1" si="1"/>
        <v>67</v>
      </c>
      <c r="J99" s="13" t="s">
        <v>597</v>
      </c>
      <c r="K99" s="13" t="s">
        <v>598</v>
      </c>
      <c r="L99" s="13" t="s">
        <v>545</v>
      </c>
      <c r="M99" s="13" t="s">
        <v>49</v>
      </c>
      <c r="N99" s="13" t="s">
        <v>34</v>
      </c>
      <c r="O99" s="13" t="s">
        <v>34</v>
      </c>
      <c r="P99" s="13" t="s">
        <v>35</v>
      </c>
      <c r="Q99" s="16" t="s">
        <v>36</v>
      </c>
      <c r="R99" s="16" t="s">
        <v>451</v>
      </c>
      <c r="S99" s="13" t="s">
        <v>61</v>
      </c>
      <c r="T99" s="13" t="s">
        <v>39</v>
      </c>
      <c r="U99" s="13" t="s">
        <v>40</v>
      </c>
      <c r="V99" s="13" t="s">
        <v>62</v>
      </c>
      <c r="W99" s="13" t="s">
        <v>42</v>
      </c>
      <c r="X99" s="13" t="s">
        <v>599</v>
      </c>
      <c r="Y99" s="13" t="s">
        <v>35</v>
      </c>
      <c r="Z99" s="13" t="s">
        <v>600</v>
      </c>
    </row>
    <row r="100" spans="1:26" s="10" customFormat="1" ht="18.5" x14ac:dyDescent="0.45">
      <c r="A100" s="22" t="s">
        <v>26</v>
      </c>
      <c r="B100" s="13" t="s">
        <v>66</v>
      </c>
      <c r="C100" s="13">
        <v>95</v>
      </c>
      <c r="D100" s="13">
        <v>75744313854</v>
      </c>
      <c r="E100" s="14">
        <v>45793</v>
      </c>
      <c r="F100" s="13" t="s">
        <v>601</v>
      </c>
      <c r="G100" s="13" t="s">
        <v>29</v>
      </c>
      <c r="H100" s="14">
        <v>25003</v>
      </c>
      <c r="I100" s="15">
        <f t="shared" ca="1" si="1"/>
        <v>58</v>
      </c>
      <c r="J100" s="13" t="s">
        <v>602</v>
      </c>
      <c r="K100" s="13" t="s">
        <v>603</v>
      </c>
      <c r="L100" s="13" t="s">
        <v>406</v>
      </c>
      <c r="M100" s="13" t="s">
        <v>49</v>
      </c>
      <c r="N100" s="13" t="s">
        <v>34</v>
      </c>
      <c r="O100" s="13" t="s">
        <v>34</v>
      </c>
      <c r="P100" s="13" t="s">
        <v>35</v>
      </c>
      <c r="Q100" s="16" t="s">
        <v>36</v>
      </c>
      <c r="R100" s="16" t="s">
        <v>135</v>
      </c>
      <c r="S100" s="13" t="s">
        <v>93</v>
      </c>
      <c r="T100" s="13" t="s">
        <v>39</v>
      </c>
      <c r="U100" s="13" t="s">
        <v>40</v>
      </c>
      <c r="V100" s="13" t="s">
        <v>62</v>
      </c>
      <c r="W100" s="13" t="s">
        <v>42</v>
      </c>
      <c r="X100" s="13" t="s">
        <v>35</v>
      </c>
      <c r="Y100" s="13" t="s">
        <v>35</v>
      </c>
      <c r="Z100" s="13" t="s">
        <v>604</v>
      </c>
    </row>
    <row r="101" spans="1:26" s="10" customFormat="1" ht="18.5" x14ac:dyDescent="0.45">
      <c r="A101" s="22" t="s">
        <v>26</v>
      </c>
      <c r="B101" s="13" t="s">
        <v>55</v>
      </c>
      <c r="C101" s="13">
        <v>96</v>
      </c>
      <c r="D101" s="13">
        <v>50139390177</v>
      </c>
      <c r="E101" s="14">
        <v>45794</v>
      </c>
      <c r="F101" s="13" t="s">
        <v>605</v>
      </c>
      <c r="G101" s="13" t="s">
        <v>29</v>
      </c>
      <c r="H101" s="14">
        <v>18667</v>
      </c>
      <c r="I101" s="15">
        <f t="shared" ca="1" si="1"/>
        <v>75</v>
      </c>
      <c r="J101" s="13" t="s">
        <v>606</v>
      </c>
      <c r="K101" s="13" t="s">
        <v>607</v>
      </c>
      <c r="L101" s="13" t="s">
        <v>48</v>
      </c>
      <c r="M101" s="13" t="s">
        <v>49</v>
      </c>
      <c r="N101" s="13" t="s">
        <v>34</v>
      </c>
      <c r="O101" s="13" t="s">
        <v>34</v>
      </c>
      <c r="P101" s="13" t="s">
        <v>35</v>
      </c>
      <c r="Q101" s="16" t="s">
        <v>36</v>
      </c>
      <c r="R101" s="16" t="s">
        <v>51</v>
      </c>
      <c r="S101" s="13" t="s">
        <v>93</v>
      </c>
      <c r="T101" s="13" t="s">
        <v>39</v>
      </c>
      <c r="U101" s="13" t="s">
        <v>40</v>
      </c>
      <c r="V101" s="13" t="s">
        <v>62</v>
      </c>
      <c r="W101" s="13" t="s">
        <v>301</v>
      </c>
      <c r="X101" s="13" t="s">
        <v>35</v>
      </c>
      <c r="Y101" s="13" t="s">
        <v>35</v>
      </c>
      <c r="Z101" s="13" t="s">
        <v>608</v>
      </c>
    </row>
    <row r="102" spans="1:26" s="10" customFormat="1" ht="18.5" x14ac:dyDescent="0.45">
      <c r="A102" s="22" t="s">
        <v>26</v>
      </c>
      <c r="B102" s="13" t="s">
        <v>66</v>
      </c>
      <c r="C102" s="13">
        <v>97</v>
      </c>
      <c r="D102" s="13">
        <v>59156375683</v>
      </c>
      <c r="E102" s="14">
        <v>45797</v>
      </c>
      <c r="F102" s="13" t="s">
        <v>609</v>
      </c>
      <c r="G102" s="13" t="s">
        <v>77</v>
      </c>
      <c r="H102" s="14">
        <v>36248</v>
      </c>
      <c r="I102" s="15">
        <f t="shared" ca="1" si="1"/>
        <v>27</v>
      </c>
      <c r="J102" s="13" t="s">
        <v>610</v>
      </c>
      <c r="K102" s="13" t="s">
        <v>611</v>
      </c>
      <c r="L102" s="13" t="s">
        <v>612</v>
      </c>
      <c r="M102" s="13" t="s">
        <v>49</v>
      </c>
      <c r="N102" s="13" t="s">
        <v>34</v>
      </c>
      <c r="O102" s="13" t="s">
        <v>34</v>
      </c>
      <c r="P102" s="13" t="s">
        <v>35</v>
      </c>
      <c r="Q102" s="16" t="s">
        <v>36</v>
      </c>
      <c r="R102" s="16" t="s">
        <v>103</v>
      </c>
      <c r="S102" s="13" t="s">
        <v>93</v>
      </c>
      <c r="T102" s="13" t="s">
        <v>39</v>
      </c>
      <c r="U102" s="13" t="s">
        <v>40</v>
      </c>
      <c r="V102" s="13" t="s">
        <v>62</v>
      </c>
      <c r="W102" s="13" t="s">
        <v>301</v>
      </c>
      <c r="X102" s="13" t="s">
        <v>35</v>
      </c>
      <c r="Y102" s="13" t="s">
        <v>35</v>
      </c>
      <c r="Z102" s="13" t="s">
        <v>613</v>
      </c>
    </row>
    <row r="103" spans="1:26" s="10" customFormat="1" ht="18.5" x14ac:dyDescent="0.45">
      <c r="A103" s="22" t="s">
        <v>26</v>
      </c>
      <c r="B103" s="13" t="s">
        <v>66</v>
      </c>
      <c r="C103" s="13">
        <v>98</v>
      </c>
      <c r="D103" s="13">
        <v>69308153716</v>
      </c>
      <c r="E103" s="14">
        <v>45793</v>
      </c>
      <c r="F103" s="13" t="s">
        <v>614</v>
      </c>
      <c r="G103" s="13" t="s">
        <v>29</v>
      </c>
      <c r="H103" s="14">
        <v>36149</v>
      </c>
      <c r="I103" s="15">
        <f t="shared" ca="1" si="1"/>
        <v>28</v>
      </c>
      <c r="J103" s="13" t="s">
        <v>615</v>
      </c>
      <c r="K103" s="13" t="s">
        <v>616</v>
      </c>
      <c r="L103" s="13" t="s">
        <v>617</v>
      </c>
      <c r="M103" s="13" t="s">
        <v>49</v>
      </c>
      <c r="N103" s="13" t="s">
        <v>34</v>
      </c>
      <c r="O103" s="13" t="s">
        <v>34</v>
      </c>
      <c r="P103" s="13" t="s">
        <v>35</v>
      </c>
      <c r="Q103" s="16" t="s">
        <v>36</v>
      </c>
      <c r="R103" s="16" t="s">
        <v>51</v>
      </c>
      <c r="S103" s="13" t="s">
        <v>93</v>
      </c>
      <c r="T103" s="13" t="s">
        <v>39</v>
      </c>
      <c r="U103" s="13" t="s">
        <v>40</v>
      </c>
      <c r="V103" s="13" t="s">
        <v>62</v>
      </c>
      <c r="W103" s="13" t="s">
        <v>301</v>
      </c>
      <c r="X103" s="13" t="s">
        <v>35</v>
      </c>
      <c r="Y103" s="13" t="s">
        <v>64</v>
      </c>
      <c r="Z103" s="13" t="s">
        <v>618</v>
      </c>
    </row>
    <row r="104" spans="1:26" s="10" customFormat="1" ht="18.5" x14ac:dyDescent="0.45">
      <c r="A104" s="22" t="s">
        <v>26</v>
      </c>
      <c r="B104" s="13" t="s">
        <v>75</v>
      </c>
      <c r="C104" s="13">
        <v>99</v>
      </c>
      <c r="D104" s="13">
        <v>20203751483</v>
      </c>
      <c r="E104" s="14">
        <v>45794</v>
      </c>
      <c r="F104" s="13" t="s">
        <v>619</v>
      </c>
      <c r="G104" s="13" t="s">
        <v>29</v>
      </c>
      <c r="H104" s="14">
        <v>16300</v>
      </c>
      <c r="I104" s="15">
        <f t="shared" ca="1" si="1"/>
        <v>82</v>
      </c>
      <c r="J104" s="13" t="s">
        <v>620</v>
      </c>
      <c r="K104" s="13" t="s">
        <v>621</v>
      </c>
      <c r="L104" s="13" t="s">
        <v>450</v>
      </c>
      <c r="M104" s="13" t="s">
        <v>49</v>
      </c>
      <c r="N104" s="13" t="s">
        <v>34</v>
      </c>
      <c r="O104" s="13" t="s">
        <v>34</v>
      </c>
      <c r="P104" s="13" t="s">
        <v>35</v>
      </c>
      <c r="Q104" s="16" t="s">
        <v>36</v>
      </c>
      <c r="R104" s="16" t="s">
        <v>51</v>
      </c>
      <c r="S104" s="13" t="s">
        <v>38</v>
      </c>
      <c r="T104" s="13" t="s">
        <v>116</v>
      </c>
      <c r="U104" s="13" t="s">
        <v>40</v>
      </c>
      <c r="V104" s="13" t="s">
        <v>62</v>
      </c>
      <c r="W104" s="13" t="s">
        <v>73</v>
      </c>
      <c r="X104" s="13" t="s">
        <v>35</v>
      </c>
      <c r="Y104" s="13" t="s">
        <v>532</v>
      </c>
      <c r="Z104" s="13" t="s">
        <v>622</v>
      </c>
    </row>
    <row r="105" spans="1:26" s="10" customFormat="1" ht="18.5" x14ac:dyDescent="0.45">
      <c r="A105" s="22" t="s">
        <v>26</v>
      </c>
      <c r="B105" s="13" t="s">
        <v>197</v>
      </c>
      <c r="C105" s="13">
        <v>100</v>
      </c>
      <c r="D105" s="13">
        <v>11090954548</v>
      </c>
      <c r="E105" s="14">
        <v>45792</v>
      </c>
      <c r="F105" s="13" t="s">
        <v>623</v>
      </c>
      <c r="G105" s="13" t="s">
        <v>29</v>
      </c>
      <c r="H105" s="14">
        <v>25281</v>
      </c>
      <c r="I105" s="15">
        <f t="shared" ca="1" si="1"/>
        <v>57</v>
      </c>
      <c r="J105" s="13" t="s">
        <v>624</v>
      </c>
      <c r="K105" s="13" t="s">
        <v>625</v>
      </c>
      <c r="L105" s="13" t="s">
        <v>626</v>
      </c>
      <c r="M105" s="13" t="s">
        <v>49</v>
      </c>
      <c r="N105" s="13" t="s">
        <v>34</v>
      </c>
      <c r="O105" s="13" t="s">
        <v>34</v>
      </c>
      <c r="P105" s="13" t="s">
        <v>167</v>
      </c>
      <c r="Q105" s="16" t="s">
        <v>36</v>
      </c>
      <c r="R105" s="16" t="s">
        <v>135</v>
      </c>
      <c r="S105" s="13" t="s">
        <v>93</v>
      </c>
      <c r="T105" s="13" t="s">
        <v>39</v>
      </c>
      <c r="U105" s="13" t="s">
        <v>40</v>
      </c>
      <c r="V105" s="13" t="s">
        <v>62</v>
      </c>
      <c r="W105" s="13" t="s">
        <v>301</v>
      </c>
      <c r="X105" s="13" t="s">
        <v>35</v>
      </c>
      <c r="Y105" s="13" t="s">
        <v>35</v>
      </c>
      <c r="Z105" s="13" t="s">
        <v>627</v>
      </c>
    </row>
    <row r="106" spans="1:26" s="10" customFormat="1" ht="18.5" x14ac:dyDescent="0.45">
      <c r="A106" s="22" t="s">
        <v>26</v>
      </c>
      <c r="B106" s="13" t="s">
        <v>137</v>
      </c>
      <c r="C106" s="13">
        <v>101</v>
      </c>
      <c r="D106" s="13">
        <v>27429800702</v>
      </c>
      <c r="E106" s="14">
        <v>45795</v>
      </c>
      <c r="F106" s="13" t="s">
        <v>628</v>
      </c>
      <c r="G106" s="13" t="s">
        <v>77</v>
      </c>
      <c r="H106" s="14">
        <v>21157</v>
      </c>
      <c r="I106" s="15">
        <f t="shared" ca="1" si="1"/>
        <v>69</v>
      </c>
      <c r="J106" s="13" t="s">
        <v>629</v>
      </c>
      <c r="K106" s="13" t="s">
        <v>630</v>
      </c>
      <c r="L106" s="13" t="s">
        <v>631</v>
      </c>
      <c r="M106" s="13" t="s">
        <v>49</v>
      </c>
      <c r="N106" s="13" t="s">
        <v>34</v>
      </c>
      <c r="O106" s="13" t="s">
        <v>34</v>
      </c>
      <c r="P106" s="13" t="s">
        <v>35</v>
      </c>
      <c r="Q106" s="16" t="s">
        <v>36</v>
      </c>
      <c r="R106" s="16" t="s">
        <v>632</v>
      </c>
      <c r="S106" s="13" t="s">
        <v>61</v>
      </c>
      <c r="T106" s="13" t="s">
        <v>141</v>
      </c>
      <c r="U106" s="13" t="s">
        <v>40</v>
      </c>
      <c r="V106" s="13" t="s">
        <v>452</v>
      </c>
      <c r="W106" s="13" t="s">
        <v>301</v>
      </c>
      <c r="X106" s="13" t="s">
        <v>35</v>
      </c>
      <c r="Y106" s="13" t="s">
        <v>241</v>
      </c>
      <c r="Z106" s="13" t="s">
        <v>633</v>
      </c>
    </row>
    <row r="107" spans="1:26" s="10" customFormat="1" ht="18.5" x14ac:dyDescent="0.45">
      <c r="A107" s="22" t="s">
        <v>26</v>
      </c>
      <c r="B107" s="13" t="s">
        <v>66</v>
      </c>
      <c r="C107" s="13">
        <v>102</v>
      </c>
      <c r="D107" s="13">
        <v>55333093331</v>
      </c>
      <c r="E107" s="14">
        <v>45793</v>
      </c>
      <c r="F107" s="13" t="s">
        <v>634</v>
      </c>
      <c r="G107" s="13" t="s">
        <v>77</v>
      </c>
      <c r="H107" s="14">
        <v>22058</v>
      </c>
      <c r="I107" s="15">
        <f t="shared" ca="1" si="1"/>
        <v>66</v>
      </c>
      <c r="J107" s="13" t="s">
        <v>635</v>
      </c>
      <c r="K107" s="13" t="s">
        <v>636</v>
      </c>
      <c r="L107" s="13" t="s">
        <v>637</v>
      </c>
      <c r="M107" s="13" t="s">
        <v>49</v>
      </c>
      <c r="N107" s="13" t="s">
        <v>34</v>
      </c>
      <c r="O107" s="13" t="s">
        <v>34</v>
      </c>
      <c r="P107" s="13" t="s">
        <v>50</v>
      </c>
      <c r="Q107" s="16" t="s">
        <v>36</v>
      </c>
      <c r="R107" s="16" t="s">
        <v>135</v>
      </c>
      <c r="S107" s="13" t="s">
        <v>93</v>
      </c>
      <c r="T107" s="13" t="s">
        <v>39</v>
      </c>
      <c r="U107" s="13" t="s">
        <v>40</v>
      </c>
      <c r="V107" s="13" t="s">
        <v>62</v>
      </c>
      <c r="W107" s="13" t="s">
        <v>42</v>
      </c>
      <c r="X107" s="13" t="s">
        <v>35</v>
      </c>
      <c r="Y107" s="13" t="s">
        <v>35</v>
      </c>
      <c r="Z107" s="13" t="s">
        <v>638</v>
      </c>
    </row>
    <row r="108" spans="1:26" s="10" customFormat="1" ht="18.5" x14ac:dyDescent="0.45">
      <c r="A108" s="22" t="s">
        <v>26</v>
      </c>
      <c r="B108" s="13" t="s">
        <v>105</v>
      </c>
      <c r="C108" s="13">
        <v>103</v>
      </c>
      <c r="D108" s="13">
        <v>73641903004</v>
      </c>
      <c r="E108" s="14">
        <v>45790</v>
      </c>
      <c r="F108" s="13" t="s">
        <v>639</v>
      </c>
      <c r="G108" s="13" t="s">
        <v>77</v>
      </c>
      <c r="H108" s="14">
        <v>35702</v>
      </c>
      <c r="I108" s="15">
        <f t="shared" ca="1" si="1"/>
        <v>29</v>
      </c>
      <c r="J108" s="13" t="s">
        <v>640</v>
      </c>
      <c r="K108" s="13" t="s">
        <v>641</v>
      </c>
      <c r="L108" s="13" t="s">
        <v>109</v>
      </c>
      <c r="M108" s="13" t="s">
        <v>49</v>
      </c>
      <c r="N108" s="13" t="s">
        <v>34</v>
      </c>
      <c r="O108" s="13" t="s">
        <v>34</v>
      </c>
      <c r="P108" s="13" t="s">
        <v>35</v>
      </c>
      <c r="Q108" s="16" t="s">
        <v>36</v>
      </c>
      <c r="R108" s="16" t="s">
        <v>51</v>
      </c>
      <c r="S108" s="13" t="s">
        <v>93</v>
      </c>
      <c r="T108" s="13" t="s">
        <v>39</v>
      </c>
      <c r="U108" s="13" t="s">
        <v>40</v>
      </c>
      <c r="V108" s="13" t="s">
        <v>62</v>
      </c>
      <c r="W108" s="13" t="s">
        <v>42</v>
      </c>
      <c r="X108" s="13" t="s">
        <v>35</v>
      </c>
      <c r="Y108" s="13" t="s">
        <v>532</v>
      </c>
      <c r="Z108" s="13" t="s">
        <v>642</v>
      </c>
    </row>
    <row r="109" spans="1:26" s="10" customFormat="1" ht="18.5" x14ac:dyDescent="0.45">
      <c r="A109" s="22" t="s">
        <v>26</v>
      </c>
      <c r="B109" s="13" t="s">
        <v>197</v>
      </c>
      <c r="C109" s="13">
        <v>104</v>
      </c>
      <c r="D109" s="13">
        <v>41166457616</v>
      </c>
      <c r="E109" s="14">
        <v>45796</v>
      </c>
      <c r="F109" s="13" t="s">
        <v>643</v>
      </c>
      <c r="G109" s="13" t="s">
        <v>77</v>
      </c>
      <c r="H109" s="14">
        <v>35729</v>
      </c>
      <c r="I109" s="15">
        <f t="shared" ca="1" si="1"/>
        <v>29</v>
      </c>
      <c r="J109" s="13" t="s">
        <v>644</v>
      </c>
      <c r="K109" s="13" t="s">
        <v>645</v>
      </c>
      <c r="L109" s="13" t="s">
        <v>646</v>
      </c>
      <c r="M109" s="13" t="s">
        <v>49</v>
      </c>
      <c r="N109" s="13" t="s">
        <v>34</v>
      </c>
      <c r="O109" s="13" t="s">
        <v>34</v>
      </c>
      <c r="P109" s="13" t="s">
        <v>50</v>
      </c>
      <c r="Q109" s="16" t="s">
        <v>36</v>
      </c>
      <c r="R109" s="16" t="s">
        <v>51</v>
      </c>
      <c r="S109" s="13" t="s">
        <v>61</v>
      </c>
      <c r="T109" s="13" t="s">
        <v>39</v>
      </c>
      <c r="U109" s="13" t="s">
        <v>40</v>
      </c>
      <c r="V109" s="13" t="s">
        <v>62</v>
      </c>
      <c r="W109" s="13" t="s">
        <v>42</v>
      </c>
      <c r="X109" s="16" t="s">
        <v>647</v>
      </c>
      <c r="Y109" s="13" t="s">
        <v>35</v>
      </c>
      <c r="Z109" s="13" t="s">
        <v>648</v>
      </c>
    </row>
    <row r="110" spans="1:26" s="10" customFormat="1" ht="18.5" x14ac:dyDescent="0.45">
      <c r="A110" s="22" t="s">
        <v>26</v>
      </c>
      <c r="B110" s="13" t="s">
        <v>105</v>
      </c>
      <c r="C110" s="13">
        <v>105</v>
      </c>
      <c r="D110" s="13">
        <v>47066110566</v>
      </c>
      <c r="E110" s="14">
        <v>45794</v>
      </c>
      <c r="F110" s="13" t="s">
        <v>649</v>
      </c>
      <c r="G110" s="13" t="s">
        <v>77</v>
      </c>
      <c r="H110" s="14">
        <v>35762</v>
      </c>
      <c r="I110" s="15">
        <f t="shared" ca="1" si="1"/>
        <v>29</v>
      </c>
      <c r="J110" s="13" t="s">
        <v>650</v>
      </c>
      <c r="K110" s="13" t="s">
        <v>651</v>
      </c>
      <c r="L110" s="13" t="s">
        <v>486</v>
      </c>
      <c r="M110" s="13" t="s">
        <v>49</v>
      </c>
      <c r="N110" s="13" t="s">
        <v>34</v>
      </c>
      <c r="O110" s="13" t="s">
        <v>34</v>
      </c>
      <c r="P110" s="13" t="s">
        <v>35</v>
      </c>
      <c r="Q110" s="16" t="s">
        <v>36</v>
      </c>
      <c r="R110" s="16" t="s">
        <v>51</v>
      </c>
      <c r="S110" s="13" t="s">
        <v>93</v>
      </c>
      <c r="T110" s="13" t="s">
        <v>116</v>
      </c>
      <c r="U110" s="13" t="s">
        <v>40</v>
      </c>
      <c r="V110" s="13" t="s">
        <v>62</v>
      </c>
      <c r="W110" s="13" t="s">
        <v>42</v>
      </c>
      <c r="X110" s="13" t="s">
        <v>35</v>
      </c>
      <c r="Y110" s="13" t="s">
        <v>35</v>
      </c>
      <c r="Z110" s="13" t="s">
        <v>652</v>
      </c>
    </row>
    <row r="111" spans="1:26" s="10" customFormat="1" ht="18.5" x14ac:dyDescent="0.45">
      <c r="A111" s="22" t="s">
        <v>26</v>
      </c>
      <c r="B111" s="13" t="s">
        <v>105</v>
      </c>
      <c r="C111" s="13">
        <v>106</v>
      </c>
      <c r="D111" s="13">
        <v>72715013065</v>
      </c>
      <c r="E111" s="14">
        <v>45794</v>
      </c>
      <c r="F111" s="13" t="s">
        <v>653</v>
      </c>
      <c r="G111" s="13" t="s">
        <v>77</v>
      </c>
      <c r="H111" s="14">
        <v>20007</v>
      </c>
      <c r="I111" s="15">
        <f t="shared" ca="1" si="1"/>
        <v>72</v>
      </c>
      <c r="J111" s="13" t="s">
        <v>654</v>
      </c>
      <c r="K111" s="13" t="s">
        <v>655</v>
      </c>
      <c r="L111" s="13" t="s">
        <v>637</v>
      </c>
      <c r="M111" s="13" t="s">
        <v>49</v>
      </c>
      <c r="N111" s="13" t="s">
        <v>34</v>
      </c>
      <c r="O111" s="13" t="s">
        <v>34</v>
      </c>
      <c r="P111" s="13" t="s">
        <v>35</v>
      </c>
      <c r="Q111" s="16" t="s">
        <v>36</v>
      </c>
      <c r="R111" s="16" t="s">
        <v>115</v>
      </c>
      <c r="S111" s="13" t="s">
        <v>61</v>
      </c>
      <c r="T111" s="13" t="s">
        <v>116</v>
      </c>
      <c r="U111" s="13" t="s">
        <v>117</v>
      </c>
      <c r="V111" s="13" t="s">
        <v>62</v>
      </c>
      <c r="W111" s="13" t="s">
        <v>63</v>
      </c>
      <c r="X111" s="13" t="s">
        <v>35</v>
      </c>
      <c r="Y111" s="13" t="s">
        <v>241</v>
      </c>
      <c r="Z111" s="13" t="s">
        <v>656</v>
      </c>
    </row>
    <row r="112" spans="1:26" s="10" customFormat="1" ht="18.5" x14ac:dyDescent="0.45">
      <c r="A112" s="22" t="s">
        <v>26</v>
      </c>
      <c r="B112" s="13" t="s">
        <v>477</v>
      </c>
      <c r="C112" s="13">
        <v>106</v>
      </c>
      <c r="D112" s="13">
        <v>72715013065</v>
      </c>
      <c r="E112" s="14">
        <v>45794</v>
      </c>
      <c r="F112" s="13" t="s">
        <v>653</v>
      </c>
      <c r="G112" s="13" t="s">
        <v>77</v>
      </c>
      <c r="H112" s="14">
        <v>20007</v>
      </c>
      <c r="I112" s="15">
        <f t="shared" ca="1" si="1"/>
        <v>72</v>
      </c>
      <c r="J112" s="13" t="s">
        <v>654</v>
      </c>
      <c r="K112" s="13" t="s">
        <v>655</v>
      </c>
      <c r="L112" s="13" t="s">
        <v>637</v>
      </c>
      <c r="M112" s="13"/>
      <c r="N112" s="13" t="s">
        <v>34</v>
      </c>
      <c r="O112" s="13" t="s">
        <v>34</v>
      </c>
      <c r="P112" s="13" t="s">
        <v>35</v>
      </c>
      <c r="Q112" s="16" t="s">
        <v>36</v>
      </c>
      <c r="R112" s="16" t="s">
        <v>115</v>
      </c>
      <c r="S112" s="13" t="s">
        <v>61</v>
      </c>
      <c r="T112" s="13" t="s">
        <v>116</v>
      </c>
      <c r="U112" s="13" t="s">
        <v>117</v>
      </c>
      <c r="V112" s="13" t="s">
        <v>62</v>
      </c>
      <c r="W112" s="13" t="s">
        <v>63</v>
      </c>
      <c r="X112" s="13" t="s">
        <v>35</v>
      </c>
      <c r="Y112" s="13" t="s">
        <v>241</v>
      </c>
      <c r="Z112" s="13" t="s">
        <v>656</v>
      </c>
    </row>
    <row r="113" spans="1:26" s="10" customFormat="1" ht="18.5" x14ac:dyDescent="0.45">
      <c r="A113" s="22" t="s">
        <v>26</v>
      </c>
      <c r="B113" s="13" t="s">
        <v>44</v>
      </c>
      <c r="C113" s="13">
        <v>107</v>
      </c>
      <c r="D113" s="13">
        <v>29877802972</v>
      </c>
      <c r="E113" s="14">
        <v>45793</v>
      </c>
      <c r="F113" s="13" t="s">
        <v>657</v>
      </c>
      <c r="G113" s="13" t="s">
        <v>77</v>
      </c>
      <c r="H113" s="14">
        <v>35754</v>
      </c>
      <c r="I113" s="15">
        <f t="shared" ca="1" si="1"/>
        <v>29</v>
      </c>
      <c r="J113" s="13" t="s">
        <v>658</v>
      </c>
      <c r="K113" s="13" t="s">
        <v>659</v>
      </c>
      <c r="L113" s="13" t="s">
        <v>660</v>
      </c>
      <c r="M113" s="13" t="s">
        <v>49</v>
      </c>
      <c r="N113" s="13" t="s">
        <v>661</v>
      </c>
      <c r="O113" s="13" t="s">
        <v>166</v>
      </c>
      <c r="P113" s="13" t="s">
        <v>186</v>
      </c>
      <c r="Q113" s="16" t="s">
        <v>36</v>
      </c>
      <c r="R113" s="16" t="s">
        <v>51</v>
      </c>
      <c r="S113" s="13" t="s">
        <v>123</v>
      </c>
      <c r="T113" s="13" t="s">
        <v>116</v>
      </c>
      <c r="U113" s="13" t="s">
        <v>40</v>
      </c>
      <c r="V113" s="13" t="s">
        <v>62</v>
      </c>
      <c r="W113" s="13" t="s">
        <v>42</v>
      </c>
      <c r="X113" s="13" t="s">
        <v>35</v>
      </c>
      <c r="Y113" s="13" t="s">
        <v>532</v>
      </c>
      <c r="Z113" s="13" t="s">
        <v>662</v>
      </c>
    </row>
    <row r="114" spans="1:26" s="10" customFormat="1" ht="18.5" x14ac:dyDescent="0.45">
      <c r="A114" s="22" t="s">
        <v>26</v>
      </c>
      <c r="B114" s="13" t="s">
        <v>95</v>
      </c>
      <c r="C114" s="13">
        <v>108</v>
      </c>
      <c r="D114" s="13">
        <v>81631492505</v>
      </c>
      <c r="E114" s="14">
        <v>45794</v>
      </c>
      <c r="F114" s="13" t="s">
        <v>663</v>
      </c>
      <c r="G114" s="13" t="s">
        <v>77</v>
      </c>
      <c r="H114" s="14">
        <v>35917</v>
      </c>
      <c r="I114" s="15">
        <f t="shared" ca="1" si="1"/>
        <v>28</v>
      </c>
      <c r="J114" s="13" t="s">
        <v>664</v>
      </c>
      <c r="K114" s="13" t="s">
        <v>665</v>
      </c>
      <c r="L114" s="13" t="s">
        <v>666</v>
      </c>
      <c r="M114" s="13" t="s">
        <v>49</v>
      </c>
      <c r="N114" s="13" t="s">
        <v>34</v>
      </c>
      <c r="O114" s="13" t="s">
        <v>34</v>
      </c>
      <c r="P114" s="13" t="s">
        <v>35</v>
      </c>
      <c r="Q114" s="16" t="s">
        <v>36</v>
      </c>
      <c r="R114" s="16" t="s">
        <v>240</v>
      </c>
      <c r="S114" s="13" t="s">
        <v>93</v>
      </c>
      <c r="T114" s="13" t="s">
        <v>39</v>
      </c>
      <c r="U114" s="13" t="s">
        <v>40</v>
      </c>
      <c r="V114" s="13" t="s">
        <v>62</v>
      </c>
      <c r="W114" s="13" t="s">
        <v>301</v>
      </c>
      <c r="X114" s="13" t="s">
        <v>35</v>
      </c>
      <c r="Y114" s="13" t="s">
        <v>35</v>
      </c>
      <c r="Z114" s="13" t="s">
        <v>667</v>
      </c>
    </row>
    <row r="115" spans="1:26" s="10" customFormat="1" ht="18.5" x14ac:dyDescent="0.45">
      <c r="A115" s="22" t="s">
        <v>26</v>
      </c>
      <c r="B115" s="13" t="s">
        <v>55</v>
      </c>
      <c r="C115" s="13">
        <v>109</v>
      </c>
      <c r="D115" s="13">
        <v>77154629842</v>
      </c>
      <c r="E115" s="14">
        <v>45793</v>
      </c>
      <c r="F115" s="13" t="s">
        <v>668</v>
      </c>
      <c r="G115" s="13" t="s">
        <v>77</v>
      </c>
      <c r="H115" s="14">
        <v>35846</v>
      </c>
      <c r="I115" s="15">
        <f t="shared" ca="1" si="1"/>
        <v>28</v>
      </c>
      <c r="J115" s="13" t="s">
        <v>669</v>
      </c>
      <c r="K115" s="13" t="s">
        <v>670</v>
      </c>
      <c r="L115" s="13" t="s">
        <v>671</v>
      </c>
      <c r="M115" s="13" t="s">
        <v>49</v>
      </c>
      <c r="N115" s="13" t="s">
        <v>34</v>
      </c>
      <c r="O115" s="13" t="s">
        <v>34</v>
      </c>
      <c r="P115" s="13" t="s">
        <v>35</v>
      </c>
      <c r="Q115" s="16" t="s">
        <v>36</v>
      </c>
      <c r="R115" s="16" t="s">
        <v>51</v>
      </c>
      <c r="S115" s="13" t="s">
        <v>93</v>
      </c>
      <c r="T115" s="13" t="s">
        <v>39</v>
      </c>
      <c r="U115" s="13" t="s">
        <v>40</v>
      </c>
      <c r="V115" s="13" t="s">
        <v>62</v>
      </c>
      <c r="W115" s="13" t="s">
        <v>42</v>
      </c>
      <c r="X115" s="13" t="s">
        <v>35</v>
      </c>
      <c r="Y115" s="13" t="s">
        <v>35</v>
      </c>
      <c r="Z115" s="13" t="s">
        <v>672</v>
      </c>
    </row>
    <row r="116" spans="1:26" s="10" customFormat="1" ht="18.5" x14ac:dyDescent="0.45">
      <c r="A116" s="22" t="s">
        <v>26</v>
      </c>
      <c r="B116" s="13" t="s">
        <v>55</v>
      </c>
      <c r="C116" s="13">
        <v>110</v>
      </c>
      <c r="D116" s="13">
        <v>47370383106</v>
      </c>
      <c r="E116" s="14">
        <v>45795</v>
      </c>
      <c r="F116" s="13" t="s">
        <v>673</v>
      </c>
      <c r="G116" s="13" t="s">
        <v>77</v>
      </c>
      <c r="H116" s="14">
        <v>20400</v>
      </c>
      <c r="I116" s="15">
        <f t="shared" ca="1" si="1"/>
        <v>71</v>
      </c>
      <c r="J116" s="13" t="s">
        <v>674</v>
      </c>
      <c r="K116" s="13" t="s">
        <v>675</v>
      </c>
      <c r="L116" s="13" t="s">
        <v>406</v>
      </c>
      <c r="M116" s="13" t="s">
        <v>219</v>
      </c>
      <c r="N116" s="13" t="s">
        <v>676</v>
      </c>
      <c r="O116" s="13" t="s">
        <v>134</v>
      </c>
      <c r="P116" s="13" t="s">
        <v>167</v>
      </c>
      <c r="Q116" s="16" t="s">
        <v>36</v>
      </c>
      <c r="R116" s="16" t="s">
        <v>135</v>
      </c>
      <c r="S116" s="13" t="s">
        <v>61</v>
      </c>
      <c r="T116" s="13" t="s">
        <v>116</v>
      </c>
      <c r="U116" s="13" t="s">
        <v>40</v>
      </c>
      <c r="V116" s="13" t="s">
        <v>62</v>
      </c>
      <c r="W116" s="13" t="s">
        <v>301</v>
      </c>
      <c r="X116" s="13" t="s">
        <v>35</v>
      </c>
      <c r="Y116" s="13" t="s">
        <v>35</v>
      </c>
      <c r="Z116" s="13" t="s">
        <v>677</v>
      </c>
    </row>
    <row r="117" spans="1:26" s="10" customFormat="1" ht="18.5" x14ac:dyDescent="0.45">
      <c r="A117" s="22" t="s">
        <v>26</v>
      </c>
      <c r="B117" s="13" t="s">
        <v>105</v>
      </c>
      <c r="C117" s="13">
        <v>111</v>
      </c>
      <c r="D117" s="13">
        <v>83668898117</v>
      </c>
      <c r="E117" s="14">
        <v>45791</v>
      </c>
      <c r="F117" s="13" t="s">
        <v>678</v>
      </c>
      <c r="G117" s="13" t="s">
        <v>77</v>
      </c>
      <c r="H117" s="14">
        <v>35502</v>
      </c>
      <c r="I117" s="15">
        <f t="shared" ca="1" si="1"/>
        <v>29</v>
      </c>
      <c r="J117" s="13" t="s">
        <v>679</v>
      </c>
      <c r="K117" s="13" t="s">
        <v>680</v>
      </c>
      <c r="L117" s="13" t="s">
        <v>681</v>
      </c>
      <c r="M117" s="13" t="s">
        <v>49</v>
      </c>
      <c r="N117" s="13" t="s">
        <v>34</v>
      </c>
      <c r="O117" s="13" t="s">
        <v>34</v>
      </c>
      <c r="P117" s="13" t="s">
        <v>35</v>
      </c>
      <c r="Q117" s="16" t="s">
        <v>36</v>
      </c>
      <c r="R117" s="16" t="s">
        <v>51</v>
      </c>
      <c r="S117" s="13" t="s">
        <v>93</v>
      </c>
      <c r="T117" s="13" t="s">
        <v>39</v>
      </c>
      <c r="U117" s="13" t="s">
        <v>40</v>
      </c>
      <c r="V117" s="13" t="s">
        <v>62</v>
      </c>
      <c r="W117" s="13" t="s">
        <v>42</v>
      </c>
      <c r="X117" s="13" t="s">
        <v>35</v>
      </c>
      <c r="Y117" s="13" t="s">
        <v>532</v>
      </c>
      <c r="Z117" s="13" t="s">
        <v>682</v>
      </c>
    </row>
    <row r="118" spans="1:26" s="10" customFormat="1" ht="18.5" x14ac:dyDescent="0.45">
      <c r="A118" s="22" t="s">
        <v>26</v>
      </c>
      <c r="B118" s="13" t="s">
        <v>44</v>
      </c>
      <c r="C118" s="13">
        <v>112</v>
      </c>
      <c r="D118" s="13">
        <v>77346772801</v>
      </c>
      <c r="E118" s="14">
        <v>45794</v>
      </c>
      <c r="F118" s="13" t="s">
        <v>683</v>
      </c>
      <c r="G118" s="13" t="s">
        <v>77</v>
      </c>
      <c r="H118" s="14">
        <v>35301</v>
      </c>
      <c r="I118" s="15">
        <f t="shared" ca="1" si="1"/>
        <v>30</v>
      </c>
      <c r="J118" s="13" t="s">
        <v>684</v>
      </c>
      <c r="K118" s="13" t="s">
        <v>685</v>
      </c>
      <c r="L118" s="13" t="s">
        <v>686</v>
      </c>
      <c r="M118" s="13" t="s">
        <v>49</v>
      </c>
      <c r="N118" s="13" t="s">
        <v>34</v>
      </c>
      <c r="O118" s="13" t="s">
        <v>34</v>
      </c>
      <c r="P118" s="13" t="s">
        <v>167</v>
      </c>
      <c r="Q118" s="16" t="s">
        <v>36</v>
      </c>
      <c r="R118" s="16" t="s">
        <v>51</v>
      </c>
      <c r="S118" s="13" t="s">
        <v>93</v>
      </c>
      <c r="T118" s="13" t="s">
        <v>116</v>
      </c>
      <c r="U118" s="13" t="s">
        <v>189</v>
      </c>
      <c r="V118" s="13" t="s">
        <v>62</v>
      </c>
      <c r="W118" s="13" t="s">
        <v>301</v>
      </c>
      <c r="X118" s="16" t="s">
        <v>687</v>
      </c>
      <c r="Y118" s="13" t="s">
        <v>35</v>
      </c>
      <c r="Z118" s="13" t="s">
        <v>688</v>
      </c>
    </row>
    <row r="119" spans="1:26" s="10" customFormat="1" ht="18.5" x14ac:dyDescent="0.45">
      <c r="A119" s="22" t="s">
        <v>26</v>
      </c>
      <c r="B119" s="13" t="s">
        <v>105</v>
      </c>
      <c r="C119" s="13">
        <v>113</v>
      </c>
      <c r="D119" s="13">
        <v>29824251086</v>
      </c>
      <c r="E119" s="14">
        <v>45793</v>
      </c>
      <c r="F119" s="13" t="s">
        <v>689</v>
      </c>
      <c r="G119" s="13" t="s">
        <v>77</v>
      </c>
      <c r="H119" s="14">
        <v>35213</v>
      </c>
      <c r="I119" s="15">
        <f t="shared" ca="1" si="1"/>
        <v>30</v>
      </c>
      <c r="J119" s="13" t="s">
        <v>690</v>
      </c>
      <c r="K119" s="13" t="s">
        <v>691</v>
      </c>
      <c r="L119" s="13" t="s">
        <v>692</v>
      </c>
      <c r="M119" s="13" t="s">
        <v>49</v>
      </c>
      <c r="N119" s="13" t="s">
        <v>693</v>
      </c>
      <c r="O119" s="13" t="s">
        <v>208</v>
      </c>
      <c r="P119" s="13" t="s">
        <v>35</v>
      </c>
      <c r="Q119" s="16" t="s">
        <v>36</v>
      </c>
      <c r="R119" s="16" t="s">
        <v>240</v>
      </c>
      <c r="S119" s="13" t="s">
        <v>61</v>
      </c>
      <c r="T119" s="13" t="s">
        <v>39</v>
      </c>
      <c r="U119" s="13" t="s">
        <v>40</v>
      </c>
      <c r="V119" s="13" t="s">
        <v>261</v>
      </c>
      <c r="W119" s="13" t="s">
        <v>301</v>
      </c>
      <c r="X119" s="13" t="s">
        <v>35</v>
      </c>
      <c r="Y119" s="13" t="s">
        <v>35</v>
      </c>
      <c r="Z119" s="13" t="s">
        <v>694</v>
      </c>
    </row>
    <row r="120" spans="1:26" s="10" customFormat="1" ht="18.5" x14ac:dyDescent="0.45">
      <c r="A120" s="22" t="s">
        <v>26</v>
      </c>
      <c r="B120" s="13" t="s">
        <v>137</v>
      </c>
      <c r="C120" s="13">
        <v>114</v>
      </c>
      <c r="D120" s="13">
        <v>2233500077</v>
      </c>
      <c r="E120" s="14">
        <v>45793</v>
      </c>
      <c r="F120" s="13" t="s">
        <v>695</v>
      </c>
      <c r="G120" s="13" t="s">
        <v>29</v>
      </c>
      <c r="H120" s="14">
        <v>34878</v>
      </c>
      <c r="I120" s="15">
        <f t="shared" ca="1" si="1"/>
        <v>31</v>
      </c>
      <c r="J120" s="13" t="s">
        <v>696</v>
      </c>
      <c r="K120" s="13" t="s">
        <v>697</v>
      </c>
      <c r="L120" s="13" t="s">
        <v>698</v>
      </c>
      <c r="M120" s="13" t="s">
        <v>219</v>
      </c>
      <c r="N120" s="13" t="s">
        <v>699</v>
      </c>
      <c r="O120" s="13" t="s">
        <v>208</v>
      </c>
      <c r="P120" s="13" t="s">
        <v>35</v>
      </c>
      <c r="Q120" s="16" t="s">
        <v>36</v>
      </c>
      <c r="R120" s="16" t="s">
        <v>103</v>
      </c>
      <c r="S120" s="13" t="s">
        <v>38</v>
      </c>
      <c r="T120" s="13" t="s">
        <v>188</v>
      </c>
      <c r="U120" s="13" t="s">
        <v>189</v>
      </c>
      <c r="V120" s="13" t="s">
        <v>190</v>
      </c>
      <c r="W120" s="13" t="s">
        <v>301</v>
      </c>
      <c r="X120" s="13" t="s">
        <v>35</v>
      </c>
      <c r="Y120" s="13" t="s">
        <v>35</v>
      </c>
      <c r="Z120" s="13" t="s">
        <v>700</v>
      </c>
    </row>
    <row r="121" spans="1:26" s="10" customFormat="1" ht="18.5" x14ac:dyDescent="0.45">
      <c r="A121" s="22" t="s">
        <v>26</v>
      </c>
      <c r="B121" s="13" t="s">
        <v>105</v>
      </c>
      <c r="C121" s="13">
        <v>115</v>
      </c>
      <c r="D121" s="13">
        <v>9356791519</v>
      </c>
      <c r="E121" s="14">
        <v>45796</v>
      </c>
      <c r="F121" s="13" t="s">
        <v>701</v>
      </c>
      <c r="G121" s="13" t="s">
        <v>29</v>
      </c>
      <c r="H121" s="14">
        <v>27856</v>
      </c>
      <c r="I121" s="15">
        <f t="shared" ca="1" si="1"/>
        <v>50</v>
      </c>
      <c r="J121" s="13" t="s">
        <v>702</v>
      </c>
      <c r="K121" s="13" t="s">
        <v>703</v>
      </c>
      <c r="L121" s="13" t="s">
        <v>567</v>
      </c>
      <c r="M121" s="13" t="s">
        <v>49</v>
      </c>
      <c r="N121" s="13" t="s">
        <v>568</v>
      </c>
      <c r="O121" s="13" t="s">
        <v>208</v>
      </c>
      <c r="P121" s="13" t="s">
        <v>35</v>
      </c>
      <c r="Q121" s="16" t="s">
        <v>36</v>
      </c>
      <c r="R121" s="16" t="s">
        <v>260</v>
      </c>
      <c r="S121" s="13" t="s">
        <v>93</v>
      </c>
      <c r="T121" s="13" t="s">
        <v>39</v>
      </c>
      <c r="U121" s="13" t="s">
        <v>40</v>
      </c>
      <c r="V121" s="13" t="s">
        <v>62</v>
      </c>
      <c r="W121" s="13" t="s">
        <v>301</v>
      </c>
      <c r="X121" s="13" t="s">
        <v>35</v>
      </c>
      <c r="Y121" s="13" t="s">
        <v>35</v>
      </c>
      <c r="Z121" s="13" t="s">
        <v>704</v>
      </c>
    </row>
    <row r="122" spans="1:26" s="10" customFormat="1" ht="18.5" x14ac:dyDescent="0.45">
      <c r="A122" s="22" t="s">
        <v>26</v>
      </c>
      <c r="B122" s="13" t="s">
        <v>105</v>
      </c>
      <c r="C122" s="13">
        <v>116</v>
      </c>
      <c r="D122" s="13">
        <v>42189285412</v>
      </c>
      <c r="E122" s="14">
        <v>45793</v>
      </c>
      <c r="F122" s="13" t="s">
        <v>705</v>
      </c>
      <c r="G122" s="13" t="s">
        <v>77</v>
      </c>
      <c r="H122" s="14">
        <v>15282</v>
      </c>
      <c r="I122" s="15">
        <f t="shared" ca="1" si="1"/>
        <v>85</v>
      </c>
      <c r="J122" s="13" t="s">
        <v>706</v>
      </c>
      <c r="K122" s="13" t="s">
        <v>707</v>
      </c>
      <c r="L122" s="13" t="s">
        <v>708</v>
      </c>
      <c r="M122" s="13" t="s">
        <v>49</v>
      </c>
      <c r="N122" s="13" t="s">
        <v>34</v>
      </c>
      <c r="O122" s="13" t="s">
        <v>34</v>
      </c>
      <c r="P122" s="13" t="s">
        <v>35</v>
      </c>
      <c r="Q122" s="16" t="s">
        <v>36</v>
      </c>
      <c r="R122" s="16" t="s">
        <v>37</v>
      </c>
      <c r="S122" s="13" t="s">
        <v>123</v>
      </c>
      <c r="T122" s="13" t="s">
        <v>141</v>
      </c>
      <c r="U122" s="13" t="s">
        <v>40</v>
      </c>
      <c r="V122" s="13" t="s">
        <v>62</v>
      </c>
      <c r="W122" s="13" t="s">
        <v>63</v>
      </c>
      <c r="X122" s="13" t="s">
        <v>35</v>
      </c>
      <c r="Y122" s="13" t="s">
        <v>35</v>
      </c>
      <c r="Z122" s="13" t="s">
        <v>709</v>
      </c>
    </row>
    <row r="123" spans="1:26" s="10" customFormat="1" ht="18.5" x14ac:dyDescent="0.45">
      <c r="A123" s="22" t="s">
        <v>26</v>
      </c>
      <c r="B123" s="13" t="s">
        <v>95</v>
      </c>
      <c r="C123" s="13">
        <v>117</v>
      </c>
      <c r="D123" s="13">
        <v>37526498058</v>
      </c>
      <c r="E123" s="14">
        <v>45797</v>
      </c>
      <c r="F123" s="13" t="s">
        <v>710</v>
      </c>
      <c r="G123" s="13" t="s">
        <v>29</v>
      </c>
      <c r="H123" s="14">
        <v>35273</v>
      </c>
      <c r="I123" s="15">
        <f t="shared" ca="1" si="1"/>
        <v>30</v>
      </c>
      <c r="J123" s="13" t="s">
        <v>711</v>
      </c>
      <c r="K123" s="13" t="s">
        <v>712</v>
      </c>
      <c r="L123" s="13" t="s">
        <v>713</v>
      </c>
      <c r="M123" s="13" t="s">
        <v>288</v>
      </c>
      <c r="N123" s="13" t="s">
        <v>34</v>
      </c>
      <c r="O123" s="13" t="s">
        <v>34</v>
      </c>
      <c r="P123" s="13" t="s">
        <v>35</v>
      </c>
      <c r="Q123" s="16" t="s">
        <v>36</v>
      </c>
      <c r="R123" s="16" t="s">
        <v>135</v>
      </c>
      <c r="S123" s="13" t="s">
        <v>93</v>
      </c>
      <c r="T123" s="13" t="s">
        <v>39</v>
      </c>
      <c r="U123" s="13" t="s">
        <v>40</v>
      </c>
      <c r="V123" s="13" t="s">
        <v>62</v>
      </c>
      <c r="W123" s="13" t="s">
        <v>301</v>
      </c>
      <c r="X123" s="13" t="s">
        <v>35</v>
      </c>
      <c r="Y123" s="13" t="s">
        <v>35</v>
      </c>
      <c r="Z123" s="13" t="s">
        <v>714</v>
      </c>
    </row>
    <row r="124" spans="1:26" s="10" customFormat="1" ht="18.5" x14ac:dyDescent="0.45">
      <c r="A124" s="22" t="s">
        <v>26</v>
      </c>
      <c r="B124" s="13" t="s">
        <v>283</v>
      </c>
      <c r="C124" s="13">
        <v>118</v>
      </c>
      <c r="D124" s="13">
        <v>54847596263</v>
      </c>
      <c r="E124" s="14">
        <v>45793</v>
      </c>
      <c r="F124" s="13" t="s">
        <v>715</v>
      </c>
      <c r="G124" s="13" t="s">
        <v>29</v>
      </c>
      <c r="H124" s="14">
        <v>34924</v>
      </c>
      <c r="I124" s="15">
        <f t="shared" ca="1" si="1"/>
        <v>31</v>
      </c>
      <c r="J124" s="13" t="s">
        <v>716</v>
      </c>
      <c r="K124" s="13" t="s">
        <v>717</v>
      </c>
      <c r="L124" s="13" t="s">
        <v>718</v>
      </c>
      <c r="M124" s="13" t="s">
        <v>49</v>
      </c>
      <c r="N124" s="13" t="s">
        <v>719</v>
      </c>
      <c r="O124" s="13" t="s">
        <v>166</v>
      </c>
      <c r="P124" s="13" t="s">
        <v>167</v>
      </c>
      <c r="Q124" s="16" t="s">
        <v>36</v>
      </c>
      <c r="R124" s="16" t="s">
        <v>51</v>
      </c>
      <c r="S124" s="13" t="s">
        <v>93</v>
      </c>
      <c r="T124" s="13" t="s">
        <v>39</v>
      </c>
      <c r="U124" s="13" t="s">
        <v>40</v>
      </c>
      <c r="V124" s="13" t="s">
        <v>62</v>
      </c>
      <c r="W124" s="13" t="s">
        <v>42</v>
      </c>
      <c r="X124" s="13" t="s">
        <v>35</v>
      </c>
      <c r="Y124" s="13" t="s">
        <v>35</v>
      </c>
      <c r="Z124" s="13" t="s">
        <v>720</v>
      </c>
    </row>
    <row r="125" spans="1:26" s="10" customFormat="1" ht="18.5" x14ac:dyDescent="0.45">
      <c r="A125" s="22" t="s">
        <v>26</v>
      </c>
      <c r="B125" s="13" t="s">
        <v>55</v>
      </c>
      <c r="C125" s="13">
        <v>119</v>
      </c>
      <c r="D125" s="13">
        <v>3940982334</v>
      </c>
      <c r="E125" s="14">
        <v>45793</v>
      </c>
      <c r="F125" s="13" t="s">
        <v>721</v>
      </c>
      <c r="G125" s="13" t="s">
        <v>29</v>
      </c>
      <c r="H125" s="14">
        <v>34929</v>
      </c>
      <c r="I125" s="15">
        <f t="shared" ca="1" si="1"/>
        <v>31</v>
      </c>
      <c r="J125" s="13" t="s">
        <v>722</v>
      </c>
      <c r="K125" s="13" t="s">
        <v>723</v>
      </c>
      <c r="L125" s="13" t="s">
        <v>724</v>
      </c>
      <c r="M125" s="13" t="s">
        <v>49</v>
      </c>
      <c r="N125" s="13" t="s">
        <v>34</v>
      </c>
      <c r="O125" s="13" t="s">
        <v>34</v>
      </c>
      <c r="P125" s="13" t="s">
        <v>35</v>
      </c>
      <c r="Q125" s="16" t="s">
        <v>36</v>
      </c>
      <c r="R125" s="16" t="s">
        <v>51</v>
      </c>
      <c r="S125" s="13" t="s">
        <v>93</v>
      </c>
      <c r="T125" s="13" t="s">
        <v>39</v>
      </c>
      <c r="U125" s="13" t="s">
        <v>40</v>
      </c>
      <c r="V125" s="13" t="s">
        <v>62</v>
      </c>
      <c r="W125" s="13" t="s">
        <v>301</v>
      </c>
      <c r="X125" s="13" t="s">
        <v>35</v>
      </c>
      <c r="Y125" s="13" t="s">
        <v>35</v>
      </c>
      <c r="Z125" s="13" t="s">
        <v>725</v>
      </c>
    </row>
    <row r="126" spans="1:26" s="10" customFormat="1" ht="18.5" x14ac:dyDescent="0.45">
      <c r="A126" s="22" t="s">
        <v>26</v>
      </c>
      <c r="B126" s="13" t="s">
        <v>27</v>
      </c>
      <c r="C126" s="13">
        <v>120</v>
      </c>
      <c r="D126" s="13">
        <v>57565211962</v>
      </c>
      <c r="E126" s="14">
        <v>45796</v>
      </c>
      <c r="F126" s="13" t="s">
        <v>726</v>
      </c>
      <c r="G126" s="13" t="s">
        <v>77</v>
      </c>
      <c r="H126" s="14">
        <v>41950</v>
      </c>
      <c r="I126" s="15">
        <f t="shared" ca="1" si="1"/>
        <v>12</v>
      </c>
      <c r="J126" s="13" t="s">
        <v>727</v>
      </c>
      <c r="K126" s="13" t="s">
        <v>728</v>
      </c>
      <c r="L126" s="13" t="s">
        <v>729</v>
      </c>
      <c r="M126" s="13" t="s">
        <v>33</v>
      </c>
      <c r="N126" s="13" t="s">
        <v>730</v>
      </c>
      <c r="O126" s="13" t="s">
        <v>174</v>
      </c>
      <c r="P126" s="13" t="s">
        <v>35</v>
      </c>
      <c r="Q126" s="16" t="s">
        <v>36</v>
      </c>
      <c r="R126" s="16" t="s">
        <v>103</v>
      </c>
      <c r="S126" s="13" t="s">
        <v>93</v>
      </c>
      <c r="T126" s="13" t="s">
        <v>39</v>
      </c>
      <c r="U126" s="13" t="s">
        <v>40</v>
      </c>
      <c r="V126" s="13" t="s">
        <v>62</v>
      </c>
      <c r="W126" s="13" t="s">
        <v>42</v>
      </c>
      <c r="X126" s="13" t="s">
        <v>35</v>
      </c>
      <c r="Y126" s="13" t="s">
        <v>35</v>
      </c>
      <c r="Z126" s="13" t="s">
        <v>731</v>
      </c>
    </row>
    <row r="127" spans="1:26" s="10" customFormat="1" ht="18.5" x14ac:dyDescent="0.45">
      <c r="A127" s="22" t="s">
        <v>26</v>
      </c>
      <c r="B127" s="13" t="s">
        <v>197</v>
      </c>
      <c r="C127" s="13">
        <v>121</v>
      </c>
      <c r="D127" s="13">
        <v>18223718971</v>
      </c>
      <c r="E127" s="14">
        <v>45791</v>
      </c>
      <c r="F127" s="13" t="s">
        <v>732</v>
      </c>
      <c r="G127" s="13" t="s">
        <v>29</v>
      </c>
      <c r="H127" s="14">
        <v>34741</v>
      </c>
      <c r="I127" s="15">
        <f t="shared" ca="1" si="1"/>
        <v>31</v>
      </c>
      <c r="J127" s="13" t="s">
        <v>733</v>
      </c>
      <c r="K127" s="13" t="s">
        <v>734</v>
      </c>
      <c r="L127" s="13" t="s">
        <v>59</v>
      </c>
      <c r="M127" s="13" t="s">
        <v>49</v>
      </c>
      <c r="N127" s="13" t="s">
        <v>34</v>
      </c>
      <c r="O127" s="13" t="s">
        <v>34</v>
      </c>
      <c r="P127" s="13" t="s">
        <v>60</v>
      </c>
      <c r="Q127" s="16" t="s">
        <v>36</v>
      </c>
      <c r="R127" s="16" t="s">
        <v>51</v>
      </c>
      <c r="S127" s="13" t="s">
        <v>93</v>
      </c>
      <c r="T127" s="13" t="s">
        <v>39</v>
      </c>
      <c r="U127" s="13" t="s">
        <v>40</v>
      </c>
      <c r="V127" s="13" t="s">
        <v>62</v>
      </c>
      <c r="W127" s="13" t="s">
        <v>42</v>
      </c>
      <c r="X127" s="13" t="s">
        <v>35</v>
      </c>
      <c r="Y127" s="13" t="s">
        <v>35</v>
      </c>
      <c r="Z127" s="13" t="s">
        <v>735</v>
      </c>
    </row>
    <row r="128" spans="1:26" s="10" customFormat="1" ht="18.5" x14ac:dyDescent="0.45">
      <c r="A128" s="22" t="s">
        <v>26</v>
      </c>
      <c r="B128" s="13" t="s">
        <v>44</v>
      </c>
      <c r="C128" s="13">
        <v>122</v>
      </c>
      <c r="D128" s="13">
        <v>70112230247</v>
      </c>
      <c r="E128" s="14">
        <v>45793</v>
      </c>
      <c r="F128" s="13" t="s">
        <v>736</v>
      </c>
      <c r="G128" s="13" t="s">
        <v>29</v>
      </c>
      <c r="H128" s="14">
        <v>34532</v>
      </c>
      <c r="I128" s="15">
        <f t="shared" ca="1" si="1"/>
        <v>32</v>
      </c>
      <c r="J128" s="13" t="s">
        <v>737</v>
      </c>
      <c r="K128" s="13" t="s">
        <v>738</v>
      </c>
      <c r="L128" s="13" t="s">
        <v>59</v>
      </c>
      <c r="M128" s="13" t="s">
        <v>49</v>
      </c>
      <c r="N128" s="13" t="s">
        <v>34</v>
      </c>
      <c r="O128" s="13" t="s">
        <v>34</v>
      </c>
      <c r="P128" s="13" t="s">
        <v>35</v>
      </c>
      <c r="Q128" s="16" t="s">
        <v>36</v>
      </c>
      <c r="R128" s="16" t="s">
        <v>51</v>
      </c>
      <c r="S128" s="13" t="s">
        <v>93</v>
      </c>
      <c r="T128" s="13" t="s">
        <v>39</v>
      </c>
      <c r="U128" s="13" t="s">
        <v>40</v>
      </c>
      <c r="V128" s="13" t="s">
        <v>62</v>
      </c>
      <c r="W128" s="13" t="s">
        <v>301</v>
      </c>
      <c r="X128" s="13" t="s">
        <v>35</v>
      </c>
      <c r="Y128" s="13" t="s">
        <v>35</v>
      </c>
      <c r="Z128" s="13" t="s">
        <v>739</v>
      </c>
    </row>
    <row r="129" spans="1:26" s="10" customFormat="1" ht="18.5" x14ac:dyDescent="0.45">
      <c r="A129" s="22" t="s">
        <v>26</v>
      </c>
      <c r="B129" s="13" t="s">
        <v>55</v>
      </c>
      <c r="C129" s="13">
        <v>123</v>
      </c>
      <c r="D129" s="13">
        <v>31676474084</v>
      </c>
      <c r="E129" s="14">
        <v>45791</v>
      </c>
      <c r="F129" s="13" t="s">
        <v>740</v>
      </c>
      <c r="G129" s="13" t="s">
        <v>77</v>
      </c>
      <c r="H129" s="14">
        <v>23268</v>
      </c>
      <c r="I129" s="15">
        <f t="shared" ca="1" si="1"/>
        <v>63</v>
      </c>
      <c r="J129" s="13" t="s">
        <v>741</v>
      </c>
      <c r="K129" s="13" t="s">
        <v>742</v>
      </c>
      <c r="L129" s="13" t="s">
        <v>743</v>
      </c>
      <c r="M129" s="13" t="s">
        <v>219</v>
      </c>
      <c r="N129" s="13" t="s">
        <v>744</v>
      </c>
      <c r="O129" s="13" t="s">
        <v>208</v>
      </c>
      <c r="P129" s="13" t="s">
        <v>35</v>
      </c>
      <c r="Q129" s="16" t="s">
        <v>36</v>
      </c>
      <c r="R129" s="16" t="s">
        <v>135</v>
      </c>
      <c r="S129" s="13" t="s">
        <v>93</v>
      </c>
      <c r="T129" s="13" t="s">
        <v>39</v>
      </c>
      <c r="U129" s="13" t="s">
        <v>40</v>
      </c>
      <c r="V129" s="13" t="s">
        <v>62</v>
      </c>
      <c r="W129" s="13" t="s">
        <v>42</v>
      </c>
      <c r="X129" s="13" t="s">
        <v>35</v>
      </c>
      <c r="Y129" s="13" t="s">
        <v>64</v>
      </c>
      <c r="Z129" s="13" t="s">
        <v>745</v>
      </c>
    </row>
    <row r="130" spans="1:26" s="10" customFormat="1" ht="18.5" x14ac:dyDescent="0.45">
      <c r="A130" s="22" t="s">
        <v>26</v>
      </c>
      <c r="B130" s="13" t="s">
        <v>283</v>
      </c>
      <c r="C130" s="13">
        <v>124</v>
      </c>
      <c r="D130" s="13">
        <v>68095148137</v>
      </c>
      <c r="E130" s="14">
        <v>45794</v>
      </c>
      <c r="F130" s="13" t="s">
        <v>746</v>
      </c>
      <c r="G130" s="13" t="s">
        <v>29</v>
      </c>
      <c r="H130" s="14">
        <v>34725</v>
      </c>
      <c r="I130" s="15">
        <f t="shared" ref="I130:I193" ca="1" si="2">(YEAR(NOW())-YEAR(H130))</f>
        <v>31</v>
      </c>
      <c r="J130" s="13" t="s">
        <v>747</v>
      </c>
      <c r="K130" s="13" t="s">
        <v>748</v>
      </c>
      <c r="L130" s="13" t="s">
        <v>749</v>
      </c>
      <c r="M130" s="13" t="s">
        <v>49</v>
      </c>
      <c r="N130" s="13" t="s">
        <v>750</v>
      </c>
      <c r="O130" s="13" t="s">
        <v>208</v>
      </c>
      <c r="P130" s="13" t="s">
        <v>469</v>
      </c>
      <c r="Q130" s="16" t="s">
        <v>36</v>
      </c>
      <c r="R130" s="16" t="s">
        <v>240</v>
      </c>
      <c r="S130" s="13" t="s">
        <v>93</v>
      </c>
      <c r="T130" s="13" t="s">
        <v>39</v>
      </c>
      <c r="U130" s="13" t="s">
        <v>40</v>
      </c>
      <c r="V130" s="13" t="s">
        <v>62</v>
      </c>
      <c r="W130" s="13" t="s">
        <v>301</v>
      </c>
      <c r="X130" s="13" t="s">
        <v>35</v>
      </c>
      <c r="Y130" s="13" t="s">
        <v>35</v>
      </c>
      <c r="Z130" s="13" t="s">
        <v>751</v>
      </c>
    </row>
    <row r="131" spans="1:26" s="10" customFormat="1" ht="18.5" x14ac:dyDescent="0.45">
      <c r="A131" s="22" t="s">
        <v>26</v>
      </c>
      <c r="B131" s="13" t="s">
        <v>283</v>
      </c>
      <c r="C131" s="13">
        <v>125</v>
      </c>
      <c r="D131" s="13">
        <v>68572615163</v>
      </c>
      <c r="E131" s="14">
        <v>45794</v>
      </c>
      <c r="F131" s="13" t="s">
        <v>752</v>
      </c>
      <c r="G131" s="13" t="s">
        <v>29</v>
      </c>
      <c r="H131" s="14">
        <v>34743</v>
      </c>
      <c r="I131" s="15">
        <f t="shared" ca="1" si="2"/>
        <v>31</v>
      </c>
      <c r="J131" s="13" t="s">
        <v>753</v>
      </c>
      <c r="K131" s="13" t="s">
        <v>754</v>
      </c>
      <c r="L131" s="13" t="s">
        <v>755</v>
      </c>
      <c r="M131" s="13" t="s">
        <v>49</v>
      </c>
      <c r="N131" s="13" t="s">
        <v>756</v>
      </c>
      <c r="O131" s="13" t="s">
        <v>208</v>
      </c>
      <c r="P131" s="13" t="s">
        <v>50</v>
      </c>
      <c r="Q131" s="16" t="s">
        <v>36</v>
      </c>
      <c r="R131" s="16" t="s">
        <v>240</v>
      </c>
      <c r="S131" s="13" t="s">
        <v>71</v>
      </c>
      <c r="T131" s="13" t="s">
        <v>39</v>
      </c>
      <c r="U131" s="13" t="s">
        <v>40</v>
      </c>
      <c r="V131" s="13" t="s">
        <v>62</v>
      </c>
      <c r="W131" s="13" t="s">
        <v>42</v>
      </c>
      <c r="X131" s="13" t="s">
        <v>35</v>
      </c>
      <c r="Y131" s="13" t="s">
        <v>35</v>
      </c>
      <c r="Z131" s="13" t="s">
        <v>757</v>
      </c>
    </row>
    <row r="132" spans="1:26" s="10" customFormat="1" ht="18.5" x14ac:dyDescent="0.45">
      <c r="A132" s="22" t="s">
        <v>26</v>
      </c>
      <c r="B132" s="13" t="s">
        <v>66</v>
      </c>
      <c r="C132" s="13">
        <v>126</v>
      </c>
      <c r="D132" s="13">
        <v>14151663767</v>
      </c>
      <c r="E132" s="14">
        <v>45792</v>
      </c>
      <c r="F132" s="13" t="s">
        <v>758</v>
      </c>
      <c r="G132" s="13" t="s">
        <v>29</v>
      </c>
      <c r="H132" s="14">
        <v>34534</v>
      </c>
      <c r="I132" s="15">
        <f t="shared" ca="1" si="2"/>
        <v>32</v>
      </c>
      <c r="J132" s="13" t="s">
        <v>759</v>
      </c>
      <c r="K132" s="13" t="s">
        <v>760</v>
      </c>
      <c r="L132" s="13" t="s">
        <v>761</v>
      </c>
      <c r="M132" s="13" t="s">
        <v>49</v>
      </c>
      <c r="N132" s="13" t="s">
        <v>762</v>
      </c>
      <c r="O132" s="13" t="s">
        <v>134</v>
      </c>
      <c r="P132" s="13" t="s">
        <v>35</v>
      </c>
      <c r="Q132" s="16" t="s">
        <v>36</v>
      </c>
      <c r="R132" s="16" t="s">
        <v>51</v>
      </c>
      <c r="S132" s="13" t="s">
        <v>71</v>
      </c>
      <c r="T132" s="13" t="s">
        <v>39</v>
      </c>
      <c r="U132" s="13" t="s">
        <v>40</v>
      </c>
      <c r="V132" s="13" t="s">
        <v>62</v>
      </c>
      <c r="W132" s="13" t="s">
        <v>42</v>
      </c>
      <c r="X132" s="13" t="s">
        <v>35</v>
      </c>
      <c r="Y132" s="13" t="s">
        <v>35</v>
      </c>
      <c r="Z132" s="13" t="s">
        <v>763</v>
      </c>
    </row>
    <row r="133" spans="1:26" s="10" customFormat="1" ht="18.5" x14ac:dyDescent="0.45">
      <c r="A133" s="22" t="s">
        <v>26</v>
      </c>
      <c r="B133" s="13" t="s">
        <v>283</v>
      </c>
      <c r="C133" s="13">
        <v>127</v>
      </c>
      <c r="D133" s="13">
        <v>20885159792</v>
      </c>
      <c r="E133" s="14">
        <v>45791</v>
      </c>
      <c r="F133" s="13" t="s">
        <v>764</v>
      </c>
      <c r="G133" s="13" t="s">
        <v>29</v>
      </c>
      <c r="H133" s="14">
        <v>34800</v>
      </c>
      <c r="I133" s="15">
        <f t="shared" ca="1" si="2"/>
        <v>31</v>
      </c>
      <c r="J133" s="13" t="s">
        <v>765</v>
      </c>
      <c r="K133" s="13" t="s">
        <v>766</v>
      </c>
      <c r="L133" s="13" t="s">
        <v>767</v>
      </c>
      <c r="M133" s="13" t="s">
        <v>288</v>
      </c>
      <c r="N133" s="13" t="s">
        <v>34</v>
      </c>
      <c r="O133" s="13" t="s">
        <v>34</v>
      </c>
      <c r="P133" s="13" t="s">
        <v>50</v>
      </c>
      <c r="Q133" s="16" t="s">
        <v>36</v>
      </c>
      <c r="R133" s="16" t="s">
        <v>51</v>
      </c>
      <c r="S133" s="13" t="s">
        <v>93</v>
      </c>
      <c r="T133" s="13" t="s">
        <v>39</v>
      </c>
      <c r="U133" s="13" t="s">
        <v>40</v>
      </c>
      <c r="V133" s="13" t="s">
        <v>62</v>
      </c>
      <c r="W133" s="13" t="s">
        <v>301</v>
      </c>
      <c r="X133" s="13" t="s">
        <v>35</v>
      </c>
      <c r="Y133" s="13" t="s">
        <v>35</v>
      </c>
      <c r="Z133" s="13" t="s">
        <v>768</v>
      </c>
    </row>
    <row r="134" spans="1:26" s="10" customFormat="1" ht="18.5" x14ac:dyDescent="0.45">
      <c r="A134" s="22" t="s">
        <v>26</v>
      </c>
      <c r="B134" s="13" t="s">
        <v>283</v>
      </c>
      <c r="C134" s="13">
        <v>128</v>
      </c>
      <c r="D134" s="13">
        <v>48660214471</v>
      </c>
      <c r="E134" s="14">
        <v>45793</v>
      </c>
      <c r="F134" s="13" t="s">
        <v>769</v>
      </c>
      <c r="G134" s="13" t="s">
        <v>29</v>
      </c>
      <c r="H134" s="14">
        <v>34492</v>
      </c>
      <c r="I134" s="15">
        <f t="shared" ca="1" si="2"/>
        <v>32</v>
      </c>
      <c r="J134" s="13" t="s">
        <v>770</v>
      </c>
      <c r="K134" s="13" t="s">
        <v>771</v>
      </c>
      <c r="L134" s="13" t="s">
        <v>772</v>
      </c>
      <c r="M134" s="13" t="s">
        <v>49</v>
      </c>
      <c r="N134" s="13" t="s">
        <v>558</v>
      </c>
      <c r="O134" s="13" t="s">
        <v>208</v>
      </c>
      <c r="P134" s="13" t="s">
        <v>167</v>
      </c>
      <c r="Q134" s="16" t="s">
        <v>36</v>
      </c>
      <c r="R134" s="16" t="s">
        <v>240</v>
      </c>
      <c r="S134" s="13" t="s">
        <v>93</v>
      </c>
      <c r="T134" s="13" t="s">
        <v>39</v>
      </c>
      <c r="U134" s="13" t="s">
        <v>40</v>
      </c>
      <c r="V134" s="13" t="s">
        <v>62</v>
      </c>
      <c r="W134" s="13" t="s">
        <v>301</v>
      </c>
      <c r="X134" s="13" t="s">
        <v>35</v>
      </c>
      <c r="Y134" s="13" t="s">
        <v>35</v>
      </c>
      <c r="Z134" s="13" t="s">
        <v>773</v>
      </c>
    </row>
    <row r="135" spans="1:26" s="10" customFormat="1" ht="18.5" x14ac:dyDescent="0.45">
      <c r="A135" s="22" t="s">
        <v>26</v>
      </c>
      <c r="B135" s="13" t="s">
        <v>27</v>
      </c>
      <c r="C135" s="13">
        <v>129</v>
      </c>
      <c r="D135" s="13">
        <v>52744090254</v>
      </c>
      <c r="E135" s="14">
        <v>45792</v>
      </c>
      <c r="F135" s="13" t="s">
        <v>774</v>
      </c>
      <c r="G135" s="13" t="s">
        <v>29</v>
      </c>
      <c r="H135" s="14">
        <v>44194</v>
      </c>
      <c r="I135" s="15">
        <f t="shared" ca="1" si="2"/>
        <v>6</v>
      </c>
      <c r="J135" s="13" t="s">
        <v>775</v>
      </c>
      <c r="K135" s="13" t="s">
        <v>776</v>
      </c>
      <c r="L135" s="13" t="s">
        <v>777</v>
      </c>
      <c r="M135" s="13" t="s">
        <v>33</v>
      </c>
      <c r="N135" s="13" t="s">
        <v>34</v>
      </c>
      <c r="O135" s="13" t="s">
        <v>34</v>
      </c>
      <c r="P135" s="13" t="s">
        <v>50</v>
      </c>
      <c r="Q135" s="16" t="s">
        <v>36</v>
      </c>
      <c r="R135" s="16" t="s">
        <v>51</v>
      </c>
      <c r="S135" s="13" t="s">
        <v>71</v>
      </c>
      <c r="T135" s="13" t="s">
        <v>39</v>
      </c>
      <c r="U135" s="13" t="s">
        <v>40</v>
      </c>
      <c r="V135" s="13" t="s">
        <v>62</v>
      </c>
      <c r="W135" s="13" t="s">
        <v>42</v>
      </c>
      <c r="X135" s="13" t="s">
        <v>35</v>
      </c>
      <c r="Y135" s="13" t="s">
        <v>35</v>
      </c>
      <c r="Z135" s="13" t="s">
        <v>778</v>
      </c>
    </row>
    <row r="136" spans="1:26" s="10" customFormat="1" ht="18.5" x14ac:dyDescent="0.45">
      <c r="A136" s="22" t="s">
        <v>26</v>
      </c>
      <c r="B136" s="13" t="s">
        <v>75</v>
      </c>
      <c r="C136" s="13">
        <v>130</v>
      </c>
      <c r="D136" s="13">
        <v>71067110809</v>
      </c>
      <c r="E136" s="14">
        <v>45796</v>
      </c>
      <c r="F136" s="13" t="s">
        <v>779</v>
      </c>
      <c r="G136" s="13" t="s">
        <v>29</v>
      </c>
      <c r="H136" s="14">
        <v>22305</v>
      </c>
      <c r="I136" s="15">
        <f t="shared" ca="1" si="2"/>
        <v>65</v>
      </c>
      <c r="J136" s="13" t="s">
        <v>780</v>
      </c>
      <c r="K136" s="13" t="s">
        <v>781</v>
      </c>
      <c r="L136" s="13" t="s">
        <v>782</v>
      </c>
      <c r="M136" s="13" t="s">
        <v>49</v>
      </c>
      <c r="N136" s="13" t="s">
        <v>783</v>
      </c>
      <c r="O136" s="13" t="s">
        <v>208</v>
      </c>
      <c r="P136" s="13" t="s">
        <v>35</v>
      </c>
      <c r="Q136" s="16" t="s">
        <v>36</v>
      </c>
      <c r="R136" s="16" t="s">
        <v>51</v>
      </c>
      <c r="S136" s="13" t="s">
        <v>61</v>
      </c>
      <c r="T136" s="13" t="s">
        <v>39</v>
      </c>
      <c r="U136" s="13" t="s">
        <v>40</v>
      </c>
      <c r="V136" s="13" t="s">
        <v>41</v>
      </c>
      <c r="W136" s="13" t="s">
        <v>42</v>
      </c>
      <c r="X136" s="13" t="s">
        <v>35</v>
      </c>
      <c r="Y136" s="13" t="s">
        <v>35</v>
      </c>
      <c r="Z136" s="13" t="s">
        <v>784</v>
      </c>
    </row>
    <row r="137" spans="1:26" s="10" customFormat="1" ht="18.5" x14ac:dyDescent="0.45">
      <c r="A137" s="22" t="s">
        <v>26</v>
      </c>
      <c r="B137" s="13" t="s">
        <v>137</v>
      </c>
      <c r="C137" s="13">
        <v>131</v>
      </c>
      <c r="D137" s="13">
        <v>25715484765</v>
      </c>
      <c r="E137" s="14">
        <v>45796</v>
      </c>
      <c r="F137" s="13" t="s">
        <v>785</v>
      </c>
      <c r="G137" s="13" t="s">
        <v>29</v>
      </c>
      <c r="H137" s="14">
        <v>16425</v>
      </c>
      <c r="I137" s="15">
        <f t="shared" ca="1" si="2"/>
        <v>82</v>
      </c>
      <c r="J137" s="13" t="s">
        <v>786</v>
      </c>
      <c r="K137" s="13" t="s">
        <v>787</v>
      </c>
      <c r="L137" s="13" t="s">
        <v>788</v>
      </c>
      <c r="M137" s="13" t="s">
        <v>49</v>
      </c>
      <c r="N137" s="13" t="s">
        <v>34</v>
      </c>
      <c r="O137" s="13" t="s">
        <v>34</v>
      </c>
      <c r="P137" s="13" t="s">
        <v>35</v>
      </c>
      <c r="Q137" s="16" t="s">
        <v>36</v>
      </c>
      <c r="R137" s="16" t="s">
        <v>451</v>
      </c>
      <c r="S137" s="13" t="s">
        <v>61</v>
      </c>
      <c r="T137" s="13" t="s">
        <v>116</v>
      </c>
      <c r="U137" s="13" t="s">
        <v>40</v>
      </c>
      <c r="V137" s="13" t="s">
        <v>220</v>
      </c>
      <c r="W137" s="13" t="s">
        <v>73</v>
      </c>
      <c r="X137" s="13" t="s">
        <v>35</v>
      </c>
      <c r="Y137" s="13" t="s">
        <v>64</v>
      </c>
      <c r="Z137" s="13" t="s">
        <v>789</v>
      </c>
    </row>
    <row r="138" spans="1:26" s="10" customFormat="1" ht="18.5" x14ac:dyDescent="0.45">
      <c r="A138" s="22" t="s">
        <v>26</v>
      </c>
      <c r="B138" s="13" t="s">
        <v>27</v>
      </c>
      <c r="C138" s="13">
        <v>132</v>
      </c>
      <c r="D138" s="13">
        <v>81297761087</v>
      </c>
      <c r="E138" s="14">
        <v>45794</v>
      </c>
      <c r="F138" s="13" t="s">
        <v>790</v>
      </c>
      <c r="G138" s="13" t="s">
        <v>77</v>
      </c>
      <c r="H138" s="14">
        <v>44042</v>
      </c>
      <c r="I138" s="15">
        <f t="shared" ca="1" si="2"/>
        <v>6</v>
      </c>
      <c r="J138" s="13" t="s">
        <v>791</v>
      </c>
      <c r="K138" s="13" t="s">
        <v>792</v>
      </c>
      <c r="L138" s="13" t="s">
        <v>793</v>
      </c>
      <c r="M138" s="13" t="s">
        <v>33</v>
      </c>
      <c r="N138" s="13" t="s">
        <v>34</v>
      </c>
      <c r="O138" s="13" t="s">
        <v>34</v>
      </c>
      <c r="P138" s="13" t="s">
        <v>35</v>
      </c>
      <c r="Q138" s="16" t="s">
        <v>36</v>
      </c>
      <c r="R138" s="16" t="s">
        <v>103</v>
      </c>
      <c r="S138" s="13" t="s">
        <v>71</v>
      </c>
      <c r="T138" s="13" t="s">
        <v>39</v>
      </c>
      <c r="U138" s="13" t="s">
        <v>40</v>
      </c>
      <c r="V138" s="13" t="s">
        <v>794</v>
      </c>
      <c r="W138" s="13" t="s">
        <v>42</v>
      </c>
      <c r="X138" s="13" t="s">
        <v>35</v>
      </c>
      <c r="Y138" s="13" t="s">
        <v>35</v>
      </c>
      <c r="Z138" s="13" t="s">
        <v>795</v>
      </c>
    </row>
    <row r="139" spans="1:26" s="10" customFormat="1" ht="18.5" x14ac:dyDescent="0.45">
      <c r="A139" s="22" t="s">
        <v>26</v>
      </c>
      <c r="B139" s="13" t="s">
        <v>55</v>
      </c>
      <c r="C139" s="13">
        <v>133</v>
      </c>
      <c r="D139" s="13">
        <v>87138840529</v>
      </c>
      <c r="E139" s="14">
        <v>45795</v>
      </c>
      <c r="F139" s="13" t="s">
        <v>796</v>
      </c>
      <c r="G139" s="13" t="s">
        <v>77</v>
      </c>
      <c r="H139" s="14">
        <v>23584</v>
      </c>
      <c r="I139" s="15">
        <f t="shared" ca="1" si="2"/>
        <v>62</v>
      </c>
      <c r="J139" s="13" t="s">
        <v>797</v>
      </c>
      <c r="K139" s="13" t="s">
        <v>798</v>
      </c>
      <c r="L139" s="13" t="s">
        <v>799</v>
      </c>
      <c r="M139" s="13" t="s">
        <v>219</v>
      </c>
      <c r="N139" s="13" t="s">
        <v>34</v>
      </c>
      <c r="O139" s="13" t="s">
        <v>34</v>
      </c>
      <c r="P139" s="13" t="s">
        <v>469</v>
      </c>
      <c r="Q139" s="16" t="s">
        <v>36</v>
      </c>
      <c r="R139" s="16" t="s">
        <v>51</v>
      </c>
      <c r="S139" s="13" t="s">
        <v>93</v>
      </c>
      <c r="T139" s="13" t="s">
        <v>39</v>
      </c>
      <c r="U139" s="13" t="s">
        <v>40</v>
      </c>
      <c r="V139" s="13" t="s">
        <v>62</v>
      </c>
      <c r="W139" s="13" t="s">
        <v>42</v>
      </c>
      <c r="X139" s="13" t="s">
        <v>35</v>
      </c>
      <c r="Y139" s="13" t="s">
        <v>35</v>
      </c>
      <c r="Z139" s="13" t="s">
        <v>800</v>
      </c>
    </row>
    <row r="140" spans="1:26" s="10" customFormat="1" ht="18.5" x14ac:dyDescent="0.45">
      <c r="A140" s="22" t="s">
        <v>26</v>
      </c>
      <c r="B140" s="13" t="s">
        <v>27</v>
      </c>
      <c r="C140" s="13">
        <v>134</v>
      </c>
      <c r="D140" s="13">
        <v>79272204800</v>
      </c>
      <c r="E140" s="14">
        <v>45797</v>
      </c>
      <c r="F140" s="13" t="s">
        <v>801</v>
      </c>
      <c r="G140" s="13" t="s">
        <v>77</v>
      </c>
      <c r="H140" s="14">
        <v>45795</v>
      </c>
      <c r="I140" s="15">
        <f t="shared" ca="1" si="2"/>
        <v>1</v>
      </c>
      <c r="J140" s="13" t="s">
        <v>802</v>
      </c>
      <c r="K140" s="13" t="s">
        <v>803</v>
      </c>
      <c r="L140" s="13" t="s">
        <v>804</v>
      </c>
      <c r="M140" s="13" t="s">
        <v>33</v>
      </c>
      <c r="N140" s="13" t="s">
        <v>805</v>
      </c>
      <c r="O140" s="13" t="s">
        <v>101</v>
      </c>
      <c r="P140" s="13" t="s">
        <v>35</v>
      </c>
      <c r="Q140" s="16" t="s">
        <v>36</v>
      </c>
      <c r="R140" s="16" t="s">
        <v>806</v>
      </c>
      <c r="S140" s="13" t="s">
        <v>38</v>
      </c>
      <c r="T140" s="13" t="s">
        <v>39</v>
      </c>
      <c r="U140" s="13" t="s">
        <v>40</v>
      </c>
      <c r="V140" s="13" t="s">
        <v>41</v>
      </c>
      <c r="W140" s="13" t="s">
        <v>42</v>
      </c>
      <c r="X140" s="13" t="s">
        <v>35</v>
      </c>
      <c r="Y140" s="13" t="s">
        <v>35</v>
      </c>
      <c r="Z140" s="13" t="s">
        <v>807</v>
      </c>
    </row>
    <row r="141" spans="1:26" s="10" customFormat="1" ht="18.5" x14ac:dyDescent="0.45">
      <c r="A141" s="22" t="s">
        <v>26</v>
      </c>
      <c r="B141" s="13" t="s">
        <v>55</v>
      </c>
      <c r="C141" s="13">
        <v>135</v>
      </c>
      <c r="D141" s="13">
        <v>76406879929</v>
      </c>
      <c r="E141" s="14">
        <v>45796</v>
      </c>
      <c r="F141" s="13" t="s">
        <v>808</v>
      </c>
      <c r="G141" s="13" t="s">
        <v>29</v>
      </c>
      <c r="H141" s="14">
        <v>19387</v>
      </c>
      <c r="I141" s="15">
        <f t="shared" ca="1" si="2"/>
        <v>73</v>
      </c>
      <c r="J141" s="13" t="s">
        <v>809</v>
      </c>
      <c r="K141" s="13" t="s">
        <v>810</v>
      </c>
      <c r="L141" s="13" t="s">
        <v>545</v>
      </c>
      <c r="M141" s="13" t="s">
        <v>49</v>
      </c>
      <c r="N141" s="13" t="s">
        <v>811</v>
      </c>
      <c r="O141" s="13" t="s">
        <v>101</v>
      </c>
      <c r="P141" s="13" t="s">
        <v>35</v>
      </c>
      <c r="Q141" s="16" t="s">
        <v>36</v>
      </c>
      <c r="R141" s="16" t="s">
        <v>103</v>
      </c>
      <c r="S141" s="13" t="s">
        <v>71</v>
      </c>
      <c r="T141" s="13" t="s">
        <v>39</v>
      </c>
      <c r="U141" s="13" t="s">
        <v>40</v>
      </c>
      <c r="V141" s="13" t="s">
        <v>62</v>
      </c>
      <c r="W141" s="13" t="s">
        <v>42</v>
      </c>
      <c r="X141" s="13" t="s">
        <v>35</v>
      </c>
      <c r="Y141" s="13" t="s">
        <v>35</v>
      </c>
      <c r="Z141" s="13" t="s">
        <v>812</v>
      </c>
    </row>
    <row r="142" spans="1:26" s="10" customFormat="1" ht="18.5" x14ac:dyDescent="0.45">
      <c r="A142" s="22" t="s">
        <v>26</v>
      </c>
      <c r="B142" s="13" t="s">
        <v>66</v>
      </c>
      <c r="C142" s="13">
        <v>136</v>
      </c>
      <c r="D142" s="13">
        <v>84090812094</v>
      </c>
      <c r="E142" s="14">
        <v>45792</v>
      </c>
      <c r="F142" s="13" t="s">
        <v>813</v>
      </c>
      <c r="G142" s="13" t="s">
        <v>29</v>
      </c>
      <c r="H142" s="14">
        <v>29677</v>
      </c>
      <c r="I142" s="15">
        <f t="shared" ca="1" si="2"/>
        <v>45</v>
      </c>
      <c r="J142" s="13" t="s">
        <v>814</v>
      </c>
      <c r="K142" s="13" t="s">
        <v>815</v>
      </c>
      <c r="L142" s="13" t="s">
        <v>816</v>
      </c>
      <c r="M142" s="13" t="s">
        <v>49</v>
      </c>
      <c r="N142" s="13" t="s">
        <v>34</v>
      </c>
      <c r="O142" s="13" t="s">
        <v>34</v>
      </c>
      <c r="P142" s="13" t="s">
        <v>35</v>
      </c>
      <c r="Q142" s="16" t="s">
        <v>36</v>
      </c>
      <c r="R142" s="16" t="s">
        <v>51</v>
      </c>
      <c r="S142" s="13" t="s">
        <v>71</v>
      </c>
      <c r="T142" s="13" t="s">
        <v>39</v>
      </c>
      <c r="U142" s="13" t="s">
        <v>40</v>
      </c>
      <c r="V142" s="13" t="s">
        <v>817</v>
      </c>
      <c r="W142" s="13" t="s">
        <v>42</v>
      </c>
      <c r="X142" s="13" t="s">
        <v>35</v>
      </c>
      <c r="Y142" s="13" t="s">
        <v>35</v>
      </c>
      <c r="Z142" s="13" t="s">
        <v>818</v>
      </c>
    </row>
    <row r="143" spans="1:26" s="10" customFormat="1" ht="18.5" x14ac:dyDescent="0.45">
      <c r="A143" s="22" t="s">
        <v>26</v>
      </c>
      <c r="B143" s="13" t="s">
        <v>27</v>
      </c>
      <c r="C143" s="13">
        <v>137</v>
      </c>
      <c r="D143" s="13">
        <v>72406937773</v>
      </c>
      <c r="E143" s="14">
        <v>45796</v>
      </c>
      <c r="F143" s="13" t="s">
        <v>819</v>
      </c>
      <c r="G143" s="13" t="s">
        <v>77</v>
      </c>
      <c r="H143" s="14">
        <v>44082</v>
      </c>
      <c r="I143" s="15">
        <f t="shared" ca="1" si="2"/>
        <v>6</v>
      </c>
      <c r="J143" s="13" t="s">
        <v>820</v>
      </c>
      <c r="K143" s="13" t="s">
        <v>821</v>
      </c>
      <c r="L143" s="13" t="s">
        <v>822</v>
      </c>
      <c r="M143" s="13" t="s">
        <v>33</v>
      </c>
      <c r="N143" s="13" t="s">
        <v>34</v>
      </c>
      <c r="O143" s="13" t="s">
        <v>34</v>
      </c>
      <c r="P143" s="13" t="s">
        <v>35</v>
      </c>
      <c r="Q143" s="16" t="s">
        <v>36</v>
      </c>
      <c r="R143" s="16" t="s">
        <v>51</v>
      </c>
      <c r="S143" s="13" t="s">
        <v>71</v>
      </c>
      <c r="T143" s="13" t="s">
        <v>39</v>
      </c>
      <c r="U143" s="13" t="s">
        <v>40</v>
      </c>
      <c r="V143" s="13" t="s">
        <v>817</v>
      </c>
      <c r="W143" s="13" t="s">
        <v>42</v>
      </c>
      <c r="X143" s="16" t="s">
        <v>823</v>
      </c>
      <c r="Y143" s="13" t="s">
        <v>35</v>
      </c>
      <c r="Z143" s="13" t="s">
        <v>824</v>
      </c>
    </row>
    <row r="144" spans="1:26" s="10" customFormat="1" ht="18.5" x14ac:dyDescent="0.45">
      <c r="A144" s="22" t="s">
        <v>26</v>
      </c>
      <c r="B144" s="13" t="s">
        <v>55</v>
      </c>
      <c r="C144" s="13">
        <v>138</v>
      </c>
      <c r="D144" s="13">
        <v>34451817538</v>
      </c>
      <c r="E144" s="14">
        <v>45794</v>
      </c>
      <c r="F144" s="13" t="s">
        <v>825</v>
      </c>
      <c r="G144" s="13" t="s">
        <v>77</v>
      </c>
      <c r="H144" s="14">
        <v>34375</v>
      </c>
      <c r="I144" s="15">
        <f t="shared" ca="1" si="2"/>
        <v>32</v>
      </c>
      <c r="J144" s="13" t="s">
        <v>826</v>
      </c>
      <c r="K144" s="13" t="s">
        <v>827</v>
      </c>
      <c r="L144" s="13" t="s">
        <v>828</v>
      </c>
      <c r="M144" s="13" t="s">
        <v>219</v>
      </c>
      <c r="N144" s="13" t="s">
        <v>829</v>
      </c>
      <c r="O144" s="13" t="s">
        <v>208</v>
      </c>
      <c r="P144" s="13" t="s">
        <v>35</v>
      </c>
      <c r="Q144" s="16" t="s">
        <v>36</v>
      </c>
      <c r="R144" s="16" t="s">
        <v>103</v>
      </c>
      <c r="S144" s="13" t="s">
        <v>38</v>
      </c>
      <c r="T144" s="13" t="s">
        <v>188</v>
      </c>
      <c r="U144" s="13" t="s">
        <v>189</v>
      </c>
      <c r="V144" s="13" t="s">
        <v>190</v>
      </c>
      <c r="W144" s="13" t="s">
        <v>42</v>
      </c>
      <c r="X144" s="13" t="s">
        <v>35</v>
      </c>
      <c r="Y144" s="13" t="s">
        <v>35</v>
      </c>
      <c r="Z144" s="13" t="s">
        <v>830</v>
      </c>
    </row>
    <row r="145" spans="1:26" s="10" customFormat="1" ht="18.5" x14ac:dyDescent="0.45">
      <c r="A145" s="22" t="s">
        <v>26</v>
      </c>
      <c r="B145" s="13" t="s">
        <v>44</v>
      </c>
      <c r="C145" s="13">
        <v>139</v>
      </c>
      <c r="D145" s="13">
        <v>20594064366</v>
      </c>
      <c r="E145" s="14">
        <v>45790</v>
      </c>
      <c r="F145" s="13" t="s">
        <v>831</v>
      </c>
      <c r="G145" s="13" t="s">
        <v>77</v>
      </c>
      <c r="H145" s="14">
        <v>34351</v>
      </c>
      <c r="I145" s="15">
        <f t="shared" ca="1" si="2"/>
        <v>32</v>
      </c>
      <c r="J145" s="13" t="s">
        <v>832</v>
      </c>
      <c r="K145" s="13" t="s">
        <v>833</v>
      </c>
      <c r="L145" s="13" t="s">
        <v>172</v>
      </c>
      <c r="M145" s="13" t="s">
        <v>49</v>
      </c>
      <c r="N145" s="13" t="s">
        <v>173</v>
      </c>
      <c r="O145" s="13" t="s">
        <v>174</v>
      </c>
      <c r="P145" s="13" t="s">
        <v>35</v>
      </c>
      <c r="Q145" s="16" t="s">
        <v>36</v>
      </c>
      <c r="R145" s="16" t="s">
        <v>51</v>
      </c>
      <c r="S145" s="13" t="s">
        <v>123</v>
      </c>
      <c r="T145" s="13" t="s">
        <v>39</v>
      </c>
      <c r="U145" s="13" t="s">
        <v>40</v>
      </c>
      <c r="V145" s="13" t="s">
        <v>62</v>
      </c>
      <c r="W145" s="13" t="s">
        <v>42</v>
      </c>
      <c r="X145" s="13" t="s">
        <v>35</v>
      </c>
      <c r="Y145" s="13" t="s">
        <v>35</v>
      </c>
      <c r="Z145" s="13" t="s">
        <v>834</v>
      </c>
    </row>
    <row r="146" spans="1:26" s="10" customFormat="1" ht="18.5" x14ac:dyDescent="0.45">
      <c r="A146" s="22" t="s">
        <v>26</v>
      </c>
      <c r="B146" s="13" t="s">
        <v>75</v>
      </c>
      <c r="C146" s="13">
        <v>140</v>
      </c>
      <c r="D146" s="13">
        <v>71666287180</v>
      </c>
      <c r="E146" s="14">
        <v>45795</v>
      </c>
      <c r="F146" s="13" t="s">
        <v>835</v>
      </c>
      <c r="G146" s="13" t="s">
        <v>29</v>
      </c>
      <c r="H146" s="14">
        <v>34190</v>
      </c>
      <c r="I146" s="15">
        <f t="shared" ca="1" si="2"/>
        <v>33</v>
      </c>
      <c r="J146" s="13" t="s">
        <v>836</v>
      </c>
      <c r="K146" s="13" t="s">
        <v>837</v>
      </c>
      <c r="L146" s="13" t="s">
        <v>374</v>
      </c>
      <c r="M146" s="13" t="s">
        <v>92</v>
      </c>
      <c r="N146" s="13" t="s">
        <v>34</v>
      </c>
      <c r="O146" s="13" t="s">
        <v>34</v>
      </c>
      <c r="P146" s="13" t="s">
        <v>35</v>
      </c>
      <c r="Q146" s="16" t="s">
        <v>36</v>
      </c>
      <c r="R146" s="16" t="s">
        <v>51</v>
      </c>
      <c r="S146" s="13" t="s">
        <v>123</v>
      </c>
      <c r="T146" s="13" t="s">
        <v>39</v>
      </c>
      <c r="U146" s="13" t="s">
        <v>40</v>
      </c>
      <c r="V146" s="13" t="s">
        <v>62</v>
      </c>
      <c r="W146" s="13" t="s">
        <v>301</v>
      </c>
      <c r="X146" s="13" t="s">
        <v>35</v>
      </c>
      <c r="Y146" s="13" t="s">
        <v>35</v>
      </c>
      <c r="Z146" s="13" t="s">
        <v>838</v>
      </c>
    </row>
    <row r="147" spans="1:26" s="10" customFormat="1" ht="18.5" x14ac:dyDescent="0.45">
      <c r="A147" s="22" t="s">
        <v>26</v>
      </c>
      <c r="B147" s="13" t="s">
        <v>228</v>
      </c>
      <c r="C147" s="13">
        <v>141</v>
      </c>
      <c r="D147" s="13">
        <v>9288059867</v>
      </c>
      <c r="E147" s="14">
        <v>45793</v>
      </c>
      <c r="F147" s="13" t="s">
        <v>839</v>
      </c>
      <c r="G147" s="13" t="s">
        <v>77</v>
      </c>
      <c r="H147" s="14">
        <v>19748</v>
      </c>
      <c r="I147" s="15">
        <f t="shared" ca="1" si="2"/>
        <v>72</v>
      </c>
      <c r="J147" s="13" t="s">
        <v>840</v>
      </c>
      <c r="K147" s="13" t="s">
        <v>841</v>
      </c>
      <c r="L147" s="13" t="s">
        <v>422</v>
      </c>
      <c r="M147" s="13" t="s">
        <v>49</v>
      </c>
      <c r="N147" s="13" t="s">
        <v>34</v>
      </c>
      <c r="O147" s="13" t="s">
        <v>34</v>
      </c>
      <c r="P147" s="13" t="s">
        <v>35</v>
      </c>
      <c r="Q147" s="16" t="s">
        <v>36</v>
      </c>
      <c r="R147" s="16" t="s">
        <v>51</v>
      </c>
      <c r="S147" s="13" t="s">
        <v>93</v>
      </c>
      <c r="T147" s="13" t="s">
        <v>39</v>
      </c>
      <c r="U147" s="13" t="s">
        <v>40</v>
      </c>
      <c r="V147" s="13" t="s">
        <v>62</v>
      </c>
      <c r="W147" s="13" t="s">
        <v>301</v>
      </c>
      <c r="X147" s="13" t="s">
        <v>35</v>
      </c>
      <c r="Y147" s="13" t="s">
        <v>35</v>
      </c>
      <c r="Z147" s="13" t="s">
        <v>842</v>
      </c>
    </row>
    <row r="148" spans="1:26" s="10" customFormat="1" ht="18.5" x14ac:dyDescent="0.45">
      <c r="A148" s="22" t="s">
        <v>26</v>
      </c>
      <c r="B148" s="13" t="s">
        <v>44</v>
      </c>
      <c r="C148" s="13">
        <v>142</v>
      </c>
      <c r="D148" s="13">
        <v>11161760060</v>
      </c>
      <c r="E148" s="14">
        <v>45793</v>
      </c>
      <c r="F148" s="13" t="s">
        <v>843</v>
      </c>
      <c r="G148" s="13" t="s">
        <v>29</v>
      </c>
      <c r="H148" s="14">
        <v>34432</v>
      </c>
      <c r="I148" s="15">
        <f t="shared" ca="1" si="2"/>
        <v>32</v>
      </c>
      <c r="J148" s="13" t="s">
        <v>844</v>
      </c>
      <c r="K148" s="13" t="s">
        <v>845</v>
      </c>
      <c r="L148" s="13" t="s">
        <v>846</v>
      </c>
      <c r="M148" s="13" t="s">
        <v>49</v>
      </c>
      <c r="N148" s="13" t="s">
        <v>847</v>
      </c>
      <c r="O148" s="13" t="s">
        <v>134</v>
      </c>
      <c r="P148" s="13" t="s">
        <v>35</v>
      </c>
      <c r="Q148" s="16" t="s">
        <v>36</v>
      </c>
      <c r="R148" s="16" t="s">
        <v>240</v>
      </c>
      <c r="S148" s="13" t="s">
        <v>71</v>
      </c>
      <c r="T148" s="13" t="s">
        <v>39</v>
      </c>
      <c r="U148" s="13" t="s">
        <v>40</v>
      </c>
      <c r="V148" s="13" t="s">
        <v>848</v>
      </c>
      <c r="W148" s="13" t="s">
        <v>301</v>
      </c>
      <c r="X148" s="13" t="s">
        <v>35</v>
      </c>
      <c r="Y148" s="13" t="s">
        <v>35</v>
      </c>
      <c r="Z148" s="13" t="s">
        <v>849</v>
      </c>
    </row>
    <row r="149" spans="1:26" s="10" customFormat="1" ht="18.5" x14ac:dyDescent="0.45">
      <c r="A149" s="22" t="s">
        <v>26</v>
      </c>
      <c r="B149" s="13" t="s">
        <v>75</v>
      </c>
      <c r="C149" s="13">
        <v>143</v>
      </c>
      <c r="D149" s="13">
        <v>52692396195</v>
      </c>
      <c r="E149" s="14">
        <v>45793</v>
      </c>
      <c r="F149" s="13" t="s">
        <v>850</v>
      </c>
      <c r="G149" s="13" t="s">
        <v>77</v>
      </c>
      <c r="H149" s="14">
        <v>34438</v>
      </c>
      <c r="I149" s="15">
        <f t="shared" ca="1" si="2"/>
        <v>32</v>
      </c>
      <c r="J149" s="13" t="s">
        <v>851</v>
      </c>
      <c r="K149" s="13" t="s">
        <v>852</v>
      </c>
      <c r="L149" s="13" t="s">
        <v>48</v>
      </c>
      <c r="M149" s="13" t="s">
        <v>49</v>
      </c>
      <c r="N149" s="13" t="s">
        <v>34</v>
      </c>
      <c r="O149" s="13" t="s">
        <v>34</v>
      </c>
      <c r="P149" s="13" t="s">
        <v>35</v>
      </c>
      <c r="Q149" s="16" t="s">
        <v>36</v>
      </c>
      <c r="R149" s="16" t="s">
        <v>51</v>
      </c>
      <c r="S149" s="13" t="s">
        <v>123</v>
      </c>
      <c r="T149" s="13" t="s">
        <v>39</v>
      </c>
      <c r="U149" s="13" t="s">
        <v>40</v>
      </c>
      <c r="V149" s="13" t="s">
        <v>62</v>
      </c>
      <c r="W149" s="13" t="s">
        <v>301</v>
      </c>
      <c r="X149" s="13" t="s">
        <v>35</v>
      </c>
      <c r="Y149" s="13" t="s">
        <v>35</v>
      </c>
      <c r="Z149" s="13" t="s">
        <v>853</v>
      </c>
    </row>
    <row r="150" spans="1:26" s="10" customFormat="1" ht="18.5" x14ac:dyDescent="0.45">
      <c r="A150" s="22" t="s">
        <v>26</v>
      </c>
      <c r="B150" s="13" t="s">
        <v>44</v>
      </c>
      <c r="C150" s="13">
        <v>144</v>
      </c>
      <c r="D150" s="13">
        <v>78096773623</v>
      </c>
      <c r="E150" s="14">
        <v>45794</v>
      </c>
      <c r="F150" s="13" t="s">
        <v>854</v>
      </c>
      <c r="G150" s="13" t="s">
        <v>77</v>
      </c>
      <c r="H150" s="14">
        <v>34107</v>
      </c>
      <c r="I150" s="15">
        <f t="shared" ca="1" si="2"/>
        <v>33</v>
      </c>
      <c r="J150" s="13" t="s">
        <v>855</v>
      </c>
      <c r="K150" s="13" t="s">
        <v>856</v>
      </c>
      <c r="L150" s="13" t="s">
        <v>857</v>
      </c>
      <c r="M150" s="13" t="s">
        <v>49</v>
      </c>
      <c r="N150" s="13" t="s">
        <v>858</v>
      </c>
      <c r="O150" s="13" t="s">
        <v>174</v>
      </c>
      <c r="P150" s="13" t="s">
        <v>35</v>
      </c>
      <c r="Q150" s="16" t="s">
        <v>36</v>
      </c>
      <c r="R150" s="16" t="s">
        <v>103</v>
      </c>
      <c r="S150" s="13" t="s">
        <v>93</v>
      </c>
      <c r="T150" s="13" t="s">
        <v>39</v>
      </c>
      <c r="U150" s="13" t="s">
        <v>40</v>
      </c>
      <c r="V150" s="13" t="s">
        <v>62</v>
      </c>
      <c r="W150" s="13" t="s">
        <v>42</v>
      </c>
      <c r="X150" s="13" t="s">
        <v>35</v>
      </c>
      <c r="Y150" s="13" t="s">
        <v>35</v>
      </c>
      <c r="Z150" s="13" t="s">
        <v>859</v>
      </c>
    </row>
    <row r="151" spans="1:26" s="10" customFormat="1" ht="18.5" x14ac:dyDescent="0.45">
      <c r="A151" s="22" t="s">
        <v>26</v>
      </c>
      <c r="B151" s="13" t="s">
        <v>105</v>
      </c>
      <c r="C151" s="13">
        <v>145</v>
      </c>
      <c r="D151" s="13">
        <v>83132217087</v>
      </c>
      <c r="E151" s="14">
        <v>45793</v>
      </c>
      <c r="F151" s="13" t="s">
        <v>860</v>
      </c>
      <c r="G151" s="13" t="s">
        <v>29</v>
      </c>
      <c r="H151" s="14">
        <v>20997</v>
      </c>
      <c r="I151" s="15">
        <f t="shared" ca="1" si="2"/>
        <v>69</v>
      </c>
      <c r="J151" s="13" t="s">
        <v>861</v>
      </c>
      <c r="K151" s="13" t="s">
        <v>862</v>
      </c>
      <c r="L151" s="13" t="s">
        <v>863</v>
      </c>
      <c r="M151" s="13" t="s">
        <v>49</v>
      </c>
      <c r="N151" s="13" t="s">
        <v>34</v>
      </c>
      <c r="O151" s="13" t="s">
        <v>34</v>
      </c>
      <c r="P151" s="13" t="s">
        <v>167</v>
      </c>
      <c r="Q151" s="16" t="s">
        <v>36</v>
      </c>
      <c r="R151" s="16" t="s">
        <v>51</v>
      </c>
      <c r="S151" s="13" t="s">
        <v>93</v>
      </c>
      <c r="T151" s="13" t="s">
        <v>39</v>
      </c>
      <c r="U151" s="13" t="s">
        <v>40</v>
      </c>
      <c r="V151" s="13" t="s">
        <v>62</v>
      </c>
      <c r="W151" s="13" t="s">
        <v>301</v>
      </c>
      <c r="X151" s="13" t="s">
        <v>35</v>
      </c>
      <c r="Y151" s="13" t="s">
        <v>35</v>
      </c>
      <c r="Z151" s="13" t="s">
        <v>864</v>
      </c>
    </row>
    <row r="152" spans="1:26" s="10" customFormat="1" ht="18.5" x14ac:dyDescent="0.45">
      <c r="A152" s="22" t="s">
        <v>26</v>
      </c>
      <c r="B152" s="13" t="s">
        <v>197</v>
      </c>
      <c r="C152" s="13">
        <v>146</v>
      </c>
      <c r="D152" s="13">
        <v>40657090410</v>
      </c>
      <c r="E152" s="14">
        <v>45795</v>
      </c>
      <c r="F152" s="13" t="s">
        <v>865</v>
      </c>
      <c r="G152" s="13" t="s">
        <v>77</v>
      </c>
      <c r="H152" s="14">
        <v>33871</v>
      </c>
      <c r="I152" s="15">
        <f t="shared" ca="1" si="2"/>
        <v>34</v>
      </c>
      <c r="J152" s="13" t="s">
        <v>866</v>
      </c>
      <c r="K152" s="13" t="s">
        <v>867</v>
      </c>
      <c r="L152" s="13" t="s">
        <v>868</v>
      </c>
      <c r="M152" s="13" t="s">
        <v>49</v>
      </c>
      <c r="N152" s="13" t="s">
        <v>34</v>
      </c>
      <c r="O152" s="13" t="s">
        <v>34</v>
      </c>
      <c r="P152" s="13" t="s">
        <v>167</v>
      </c>
      <c r="Q152" s="16" t="s">
        <v>36</v>
      </c>
      <c r="R152" s="16" t="s">
        <v>37</v>
      </c>
      <c r="S152" s="13" t="s">
        <v>93</v>
      </c>
      <c r="T152" s="13" t="s">
        <v>39</v>
      </c>
      <c r="U152" s="13" t="s">
        <v>40</v>
      </c>
      <c r="V152" s="13" t="s">
        <v>62</v>
      </c>
      <c r="W152" s="13" t="s">
        <v>42</v>
      </c>
      <c r="X152" s="13" t="s">
        <v>35</v>
      </c>
      <c r="Y152" s="13" t="s">
        <v>35</v>
      </c>
      <c r="Z152" s="13" t="s">
        <v>869</v>
      </c>
    </row>
    <row r="153" spans="1:26" s="10" customFormat="1" ht="18.5" x14ac:dyDescent="0.45">
      <c r="A153" s="22" t="s">
        <v>26</v>
      </c>
      <c r="B153" s="13" t="s">
        <v>197</v>
      </c>
      <c r="C153" s="13">
        <v>147</v>
      </c>
      <c r="D153" s="13">
        <v>1457900537</v>
      </c>
      <c r="E153" s="14">
        <v>45794</v>
      </c>
      <c r="F153" s="13" t="s">
        <v>870</v>
      </c>
      <c r="G153" s="13" t="s">
        <v>29</v>
      </c>
      <c r="H153" s="14">
        <v>20049</v>
      </c>
      <c r="I153" s="15">
        <f t="shared" ca="1" si="2"/>
        <v>72</v>
      </c>
      <c r="J153" s="13" t="s">
        <v>871</v>
      </c>
      <c r="K153" s="13" t="s">
        <v>872</v>
      </c>
      <c r="L153" s="13" t="s">
        <v>545</v>
      </c>
      <c r="M153" s="13" t="s">
        <v>49</v>
      </c>
      <c r="N153" s="13" t="s">
        <v>585</v>
      </c>
      <c r="O153" s="13" t="s">
        <v>259</v>
      </c>
      <c r="P153" s="13" t="s">
        <v>434</v>
      </c>
      <c r="Q153" s="16" t="s">
        <v>36</v>
      </c>
      <c r="R153" s="16" t="s">
        <v>51</v>
      </c>
      <c r="S153" s="13" t="s">
        <v>71</v>
      </c>
      <c r="T153" s="13" t="s">
        <v>39</v>
      </c>
      <c r="U153" s="13" t="s">
        <v>40</v>
      </c>
      <c r="V153" s="13" t="s">
        <v>62</v>
      </c>
      <c r="W153" s="13" t="s">
        <v>42</v>
      </c>
      <c r="X153" s="13" t="s">
        <v>35</v>
      </c>
      <c r="Y153" s="13" t="s">
        <v>35</v>
      </c>
      <c r="Z153" s="13" t="s">
        <v>873</v>
      </c>
    </row>
    <row r="154" spans="1:26" s="10" customFormat="1" ht="18.5" x14ac:dyDescent="0.45">
      <c r="A154" s="22" t="s">
        <v>26</v>
      </c>
      <c r="B154" s="13" t="s">
        <v>477</v>
      </c>
      <c r="C154" s="13">
        <v>148</v>
      </c>
      <c r="D154" s="13">
        <v>14890643715</v>
      </c>
      <c r="E154" s="14">
        <v>45793</v>
      </c>
      <c r="F154" s="13" t="s">
        <v>874</v>
      </c>
      <c r="G154" s="13" t="s">
        <v>77</v>
      </c>
      <c r="H154" s="14">
        <v>33953</v>
      </c>
      <c r="I154" s="15">
        <f t="shared" ca="1" si="2"/>
        <v>34</v>
      </c>
      <c r="J154" s="13" t="s">
        <v>875</v>
      </c>
      <c r="K154" s="13" t="s">
        <v>876</v>
      </c>
      <c r="L154" s="13" t="s">
        <v>59</v>
      </c>
      <c r="M154" s="13" t="s">
        <v>49</v>
      </c>
      <c r="N154" s="13" t="s">
        <v>34</v>
      </c>
      <c r="O154" s="13" t="s">
        <v>34</v>
      </c>
      <c r="P154" s="13" t="s">
        <v>35</v>
      </c>
      <c r="Q154" s="16" t="s">
        <v>36</v>
      </c>
      <c r="R154" s="16" t="s">
        <v>51</v>
      </c>
      <c r="S154" s="13" t="s">
        <v>93</v>
      </c>
      <c r="T154" s="13" t="s">
        <v>39</v>
      </c>
      <c r="U154" s="13" t="s">
        <v>40</v>
      </c>
      <c r="V154" s="13" t="s">
        <v>62</v>
      </c>
      <c r="W154" s="13" t="s">
        <v>42</v>
      </c>
      <c r="X154" s="13" t="s">
        <v>35</v>
      </c>
      <c r="Y154" s="13" t="s">
        <v>35</v>
      </c>
      <c r="Z154" s="13" t="s">
        <v>877</v>
      </c>
    </row>
    <row r="155" spans="1:26" s="10" customFormat="1" ht="18.5" x14ac:dyDescent="0.45">
      <c r="A155" s="22" t="s">
        <v>26</v>
      </c>
      <c r="B155" s="13" t="s">
        <v>105</v>
      </c>
      <c r="C155" s="13">
        <v>148</v>
      </c>
      <c r="D155" s="13">
        <v>14890643715</v>
      </c>
      <c r="E155" s="14">
        <v>45793</v>
      </c>
      <c r="F155" s="13" t="s">
        <v>874</v>
      </c>
      <c r="G155" s="13" t="s">
        <v>77</v>
      </c>
      <c r="H155" s="14">
        <v>33953</v>
      </c>
      <c r="I155" s="15">
        <f t="shared" ca="1" si="2"/>
        <v>34</v>
      </c>
      <c r="J155" s="13" t="s">
        <v>875</v>
      </c>
      <c r="K155" s="13" t="s">
        <v>876</v>
      </c>
      <c r="L155" s="13" t="s">
        <v>59</v>
      </c>
      <c r="M155" s="13"/>
      <c r="N155" s="13" t="s">
        <v>34</v>
      </c>
      <c r="O155" s="13" t="s">
        <v>34</v>
      </c>
      <c r="P155" s="13" t="s">
        <v>35</v>
      </c>
      <c r="Q155" s="16" t="s">
        <v>36</v>
      </c>
      <c r="R155" s="16" t="s">
        <v>51</v>
      </c>
      <c r="S155" s="13" t="s">
        <v>93</v>
      </c>
      <c r="T155" s="13" t="s">
        <v>39</v>
      </c>
      <c r="U155" s="13" t="s">
        <v>40</v>
      </c>
      <c r="V155" s="13" t="s">
        <v>62</v>
      </c>
      <c r="W155" s="13" t="s">
        <v>42</v>
      </c>
      <c r="X155" s="13" t="s">
        <v>35</v>
      </c>
      <c r="Y155" s="13" t="s">
        <v>35</v>
      </c>
      <c r="Z155" s="13" t="s">
        <v>877</v>
      </c>
    </row>
    <row r="156" spans="1:26" s="10" customFormat="1" ht="18.5" x14ac:dyDescent="0.45">
      <c r="A156" s="22" t="s">
        <v>26</v>
      </c>
      <c r="B156" s="13" t="s">
        <v>44</v>
      </c>
      <c r="C156" s="13">
        <v>149</v>
      </c>
      <c r="D156" s="13">
        <v>86668680652</v>
      </c>
      <c r="E156" s="14">
        <v>45790</v>
      </c>
      <c r="F156" s="13" t="s">
        <v>878</v>
      </c>
      <c r="G156" s="13" t="s">
        <v>409</v>
      </c>
      <c r="H156" s="14">
        <v>36749</v>
      </c>
      <c r="I156" s="15">
        <f t="shared" ca="1" si="2"/>
        <v>26</v>
      </c>
      <c r="J156" s="13" t="s">
        <v>879</v>
      </c>
      <c r="K156" s="13" t="s">
        <v>880</v>
      </c>
      <c r="L156" s="13" t="s">
        <v>280</v>
      </c>
      <c r="M156" s="13" t="s">
        <v>49</v>
      </c>
      <c r="N156" s="13" t="s">
        <v>281</v>
      </c>
      <c r="O156" s="13" t="s">
        <v>208</v>
      </c>
      <c r="P156" s="13" t="s">
        <v>35</v>
      </c>
      <c r="Q156" s="16" t="s">
        <v>36</v>
      </c>
      <c r="R156" s="16" t="s">
        <v>135</v>
      </c>
      <c r="S156" s="13" t="s">
        <v>93</v>
      </c>
      <c r="T156" s="13" t="s">
        <v>39</v>
      </c>
      <c r="U156" s="13" t="s">
        <v>40</v>
      </c>
      <c r="V156" s="13" t="s">
        <v>62</v>
      </c>
      <c r="W156" s="13" t="s">
        <v>301</v>
      </c>
      <c r="X156" s="13" t="s">
        <v>35</v>
      </c>
      <c r="Y156" s="13" t="s">
        <v>241</v>
      </c>
      <c r="Z156" s="13" t="s">
        <v>881</v>
      </c>
    </row>
    <row r="157" spans="1:26" s="10" customFormat="1" ht="18.5" x14ac:dyDescent="0.45">
      <c r="A157" s="22" t="s">
        <v>26</v>
      </c>
      <c r="B157" s="13" t="s">
        <v>105</v>
      </c>
      <c r="C157" s="13">
        <v>150</v>
      </c>
      <c r="D157" s="13">
        <v>80444792561</v>
      </c>
      <c r="E157" s="14">
        <v>45795</v>
      </c>
      <c r="F157" s="13" t="s">
        <v>882</v>
      </c>
      <c r="G157" s="13" t="s">
        <v>77</v>
      </c>
      <c r="H157" s="14">
        <v>33989</v>
      </c>
      <c r="I157" s="15">
        <f t="shared" ca="1" si="2"/>
        <v>33</v>
      </c>
      <c r="J157" s="13" t="s">
        <v>883</v>
      </c>
      <c r="K157" s="13" t="s">
        <v>884</v>
      </c>
      <c r="L157" s="13" t="s">
        <v>799</v>
      </c>
      <c r="M157" s="13" t="s">
        <v>49</v>
      </c>
      <c r="N157" s="13" t="s">
        <v>34</v>
      </c>
      <c r="O157" s="13" t="s">
        <v>34</v>
      </c>
      <c r="P157" s="13" t="s">
        <v>35</v>
      </c>
      <c r="Q157" s="16" t="s">
        <v>36</v>
      </c>
      <c r="R157" s="16" t="s">
        <v>51</v>
      </c>
      <c r="S157" s="13" t="s">
        <v>93</v>
      </c>
      <c r="T157" s="13" t="s">
        <v>39</v>
      </c>
      <c r="U157" s="13" t="s">
        <v>40</v>
      </c>
      <c r="V157" s="13" t="s">
        <v>62</v>
      </c>
      <c r="W157" s="13" t="s">
        <v>301</v>
      </c>
      <c r="X157" s="13" t="s">
        <v>35</v>
      </c>
      <c r="Y157" s="13" t="s">
        <v>35</v>
      </c>
      <c r="Z157" s="13" t="s">
        <v>885</v>
      </c>
    </row>
    <row r="158" spans="1:26" s="10" customFormat="1" ht="18.5" x14ac:dyDescent="0.45">
      <c r="A158" s="22" t="s">
        <v>26</v>
      </c>
      <c r="B158" s="13" t="s">
        <v>75</v>
      </c>
      <c r="C158" s="13">
        <v>151</v>
      </c>
      <c r="D158" s="13">
        <v>78181159323</v>
      </c>
      <c r="E158" s="14">
        <v>45791</v>
      </c>
      <c r="F158" s="13" t="s">
        <v>886</v>
      </c>
      <c r="G158" s="13" t="s">
        <v>29</v>
      </c>
      <c r="H158" s="14">
        <v>33525</v>
      </c>
      <c r="I158" s="15">
        <f t="shared" ca="1" si="2"/>
        <v>35</v>
      </c>
      <c r="J158" s="13" t="s">
        <v>887</v>
      </c>
      <c r="K158" s="13" t="s">
        <v>888</v>
      </c>
      <c r="L158" s="13" t="s">
        <v>889</v>
      </c>
      <c r="M158" s="13" t="s">
        <v>49</v>
      </c>
      <c r="N158" s="13" t="s">
        <v>34</v>
      </c>
      <c r="O158" s="13" t="s">
        <v>34</v>
      </c>
      <c r="P158" s="13" t="s">
        <v>60</v>
      </c>
      <c r="Q158" s="16" t="s">
        <v>36</v>
      </c>
      <c r="R158" s="16" t="s">
        <v>51</v>
      </c>
      <c r="S158" s="13" t="s">
        <v>93</v>
      </c>
      <c r="T158" s="13" t="s">
        <v>39</v>
      </c>
      <c r="U158" s="13" t="s">
        <v>40</v>
      </c>
      <c r="V158" s="13" t="s">
        <v>62</v>
      </c>
      <c r="W158" s="13" t="s">
        <v>301</v>
      </c>
      <c r="X158" s="13" t="s">
        <v>35</v>
      </c>
      <c r="Y158" s="13" t="s">
        <v>35</v>
      </c>
      <c r="Z158" s="13" t="s">
        <v>890</v>
      </c>
    </row>
    <row r="159" spans="1:26" s="10" customFormat="1" ht="18.5" x14ac:dyDescent="0.45">
      <c r="A159" s="22" t="s">
        <v>26</v>
      </c>
      <c r="B159" s="13" t="s">
        <v>44</v>
      </c>
      <c r="C159" s="13">
        <v>152</v>
      </c>
      <c r="D159" s="13">
        <v>42790992275</v>
      </c>
      <c r="E159" s="14">
        <v>45793</v>
      </c>
      <c r="F159" s="13" t="s">
        <v>891</v>
      </c>
      <c r="G159" s="13" t="s">
        <v>77</v>
      </c>
      <c r="H159" s="14">
        <v>33402</v>
      </c>
      <c r="I159" s="15">
        <f t="shared" ca="1" si="2"/>
        <v>35</v>
      </c>
      <c r="J159" s="13" t="s">
        <v>892</v>
      </c>
      <c r="K159" s="13" t="s">
        <v>893</v>
      </c>
      <c r="L159" s="13" t="s">
        <v>894</v>
      </c>
      <c r="M159" s="13" t="s">
        <v>49</v>
      </c>
      <c r="N159" s="13" t="s">
        <v>34</v>
      </c>
      <c r="O159" s="13" t="s">
        <v>34</v>
      </c>
      <c r="P159" s="13" t="s">
        <v>35</v>
      </c>
      <c r="Q159" s="16" t="s">
        <v>36</v>
      </c>
      <c r="R159" s="16" t="s">
        <v>135</v>
      </c>
      <c r="S159" s="13" t="s">
        <v>93</v>
      </c>
      <c r="T159" s="13" t="s">
        <v>39</v>
      </c>
      <c r="U159" s="13" t="s">
        <v>40</v>
      </c>
      <c r="V159" s="13" t="s">
        <v>62</v>
      </c>
      <c r="W159" s="13" t="s">
        <v>301</v>
      </c>
      <c r="X159" s="13" t="s">
        <v>35</v>
      </c>
      <c r="Y159" s="13" t="s">
        <v>35</v>
      </c>
      <c r="Z159" s="13" t="s">
        <v>895</v>
      </c>
    </row>
    <row r="160" spans="1:26" s="10" customFormat="1" ht="18.5" x14ac:dyDescent="0.45">
      <c r="A160" s="22" t="s">
        <v>26</v>
      </c>
      <c r="B160" s="13" t="s">
        <v>75</v>
      </c>
      <c r="C160" s="13">
        <v>153</v>
      </c>
      <c r="D160" s="13">
        <v>42437787712</v>
      </c>
      <c r="E160" s="14">
        <v>45793</v>
      </c>
      <c r="F160" s="13" t="s">
        <v>896</v>
      </c>
      <c r="G160" s="13" t="s">
        <v>77</v>
      </c>
      <c r="H160" s="14">
        <v>21620</v>
      </c>
      <c r="I160" s="15">
        <f t="shared" ca="1" si="2"/>
        <v>67</v>
      </c>
      <c r="J160" s="13" t="s">
        <v>897</v>
      </c>
      <c r="K160" s="13" t="s">
        <v>898</v>
      </c>
      <c r="L160" s="13" t="s">
        <v>899</v>
      </c>
      <c r="M160" s="13" t="s">
        <v>49</v>
      </c>
      <c r="N160" s="13" t="s">
        <v>34</v>
      </c>
      <c r="O160" s="13" t="s">
        <v>34</v>
      </c>
      <c r="P160" s="13" t="s">
        <v>35</v>
      </c>
      <c r="Q160" s="16" t="s">
        <v>36</v>
      </c>
      <c r="R160" s="16" t="s">
        <v>51</v>
      </c>
      <c r="S160" s="13" t="s">
        <v>93</v>
      </c>
      <c r="T160" s="13" t="s">
        <v>39</v>
      </c>
      <c r="U160" s="13" t="s">
        <v>40</v>
      </c>
      <c r="V160" s="13" t="s">
        <v>62</v>
      </c>
      <c r="W160" s="13" t="s">
        <v>42</v>
      </c>
      <c r="X160" s="13" t="s">
        <v>35</v>
      </c>
      <c r="Y160" s="13" t="s">
        <v>532</v>
      </c>
      <c r="Z160" s="13" t="s">
        <v>900</v>
      </c>
    </row>
    <row r="161" spans="1:26" s="10" customFormat="1" ht="18.5" x14ac:dyDescent="0.45">
      <c r="A161" s="22" t="s">
        <v>26</v>
      </c>
      <c r="B161" s="13" t="s">
        <v>283</v>
      </c>
      <c r="C161" s="13">
        <v>154</v>
      </c>
      <c r="D161" s="13">
        <v>26133753370</v>
      </c>
      <c r="E161" s="14">
        <v>45792</v>
      </c>
      <c r="F161" s="13" t="s">
        <v>901</v>
      </c>
      <c r="G161" s="13" t="s">
        <v>29</v>
      </c>
      <c r="H161" s="14">
        <v>33680</v>
      </c>
      <c r="I161" s="15">
        <f t="shared" ca="1" si="2"/>
        <v>34</v>
      </c>
      <c r="J161" s="13" t="s">
        <v>902</v>
      </c>
      <c r="K161" s="13" t="s">
        <v>903</v>
      </c>
      <c r="L161" s="13" t="s">
        <v>904</v>
      </c>
      <c r="M161" s="13" t="s">
        <v>49</v>
      </c>
      <c r="N161" s="13" t="s">
        <v>34</v>
      </c>
      <c r="O161" s="13" t="s">
        <v>34</v>
      </c>
      <c r="P161" s="13" t="s">
        <v>35</v>
      </c>
      <c r="Q161" s="16" t="s">
        <v>36</v>
      </c>
      <c r="R161" s="16" t="s">
        <v>51</v>
      </c>
      <c r="S161" s="13" t="s">
        <v>93</v>
      </c>
      <c r="T161" s="13" t="s">
        <v>39</v>
      </c>
      <c r="U161" s="13" t="s">
        <v>40</v>
      </c>
      <c r="V161" s="13" t="s">
        <v>62</v>
      </c>
      <c r="W161" s="13" t="s">
        <v>301</v>
      </c>
      <c r="X161" s="13" t="s">
        <v>35</v>
      </c>
      <c r="Y161" s="13" t="s">
        <v>35</v>
      </c>
      <c r="Z161" s="13" t="s">
        <v>905</v>
      </c>
    </row>
    <row r="162" spans="1:26" s="10" customFormat="1" ht="18.5" x14ac:dyDescent="0.45">
      <c r="A162" s="22" t="s">
        <v>26</v>
      </c>
      <c r="B162" s="13" t="s">
        <v>55</v>
      </c>
      <c r="C162" s="13">
        <v>155</v>
      </c>
      <c r="D162" s="13">
        <v>22734162425</v>
      </c>
      <c r="E162" s="14">
        <v>45796</v>
      </c>
      <c r="F162" s="13" t="s">
        <v>906</v>
      </c>
      <c r="G162" s="13" t="s">
        <v>29</v>
      </c>
      <c r="H162" s="14">
        <v>23881</v>
      </c>
      <c r="I162" s="15">
        <f t="shared" ca="1" si="2"/>
        <v>61</v>
      </c>
      <c r="J162" s="13" t="s">
        <v>907</v>
      </c>
      <c r="K162" s="13" t="s">
        <v>908</v>
      </c>
      <c r="L162" s="13" t="s">
        <v>213</v>
      </c>
      <c r="M162" s="13" t="s">
        <v>49</v>
      </c>
      <c r="N162" s="13" t="s">
        <v>34</v>
      </c>
      <c r="O162" s="13" t="s">
        <v>34</v>
      </c>
      <c r="P162" s="13" t="s">
        <v>35</v>
      </c>
      <c r="Q162" s="16" t="s">
        <v>36</v>
      </c>
      <c r="R162" s="16" t="s">
        <v>51</v>
      </c>
      <c r="S162" s="13" t="s">
        <v>93</v>
      </c>
      <c r="T162" s="13" t="s">
        <v>39</v>
      </c>
      <c r="U162" s="13" t="s">
        <v>40</v>
      </c>
      <c r="V162" s="13" t="s">
        <v>62</v>
      </c>
      <c r="W162" s="13" t="s">
        <v>301</v>
      </c>
      <c r="X162" s="13" t="s">
        <v>35</v>
      </c>
      <c r="Y162" s="13" t="s">
        <v>35</v>
      </c>
      <c r="Z162" s="13" t="s">
        <v>909</v>
      </c>
    </row>
    <row r="163" spans="1:26" s="10" customFormat="1" ht="18.5" x14ac:dyDescent="0.45">
      <c r="A163" s="22" t="s">
        <v>26</v>
      </c>
      <c r="B163" s="13" t="s">
        <v>44</v>
      </c>
      <c r="C163" s="13">
        <v>156</v>
      </c>
      <c r="D163" s="13">
        <v>82054754230</v>
      </c>
      <c r="E163" s="14">
        <v>45793</v>
      </c>
      <c r="F163" s="13" t="s">
        <v>910</v>
      </c>
      <c r="G163" s="13" t="s">
        <v>29</v>
      </c>
      <c r="H163" s="14">
        <v>26001</v>
      </c>
      <c r="I163" s="15">
        <f t="shared" ca="1" si="2"/>
        <v>55</v>
      </c>
      <c r="J163" s="13" t="s">
        <v>911</v>
      </c>
      <c r="K163" s="13" t="s">
        <v>912</v>
      </c>
      <c r="L163" s="13" t="s">
        <v>486</v>
      </c>
      <c r="M163" s="13" t="s">
        <v>49</v>
      </c>
      <c r="N163" s="13" t="s">
        <v>913</v>
      </c>
      <c r="O163" s="13" t="s">
        <v>259</v>
      </c>
      <c r="P163" s="13" t="s">
        <v>50</v>
      </c>
      <c r="Q163" s="16" t="s">
        <v>36</v>
      </c>
      <c r="R163" s="16" t="s">
        <v>240</v>
      </c>
      <c r="S163" s="13" t="s">
        <v>93</v>
      </c>
      <c r="T163" s="13" t="s">
        <v>39</v>
      </c>
      <c r="U163" s="13" t="s">
        <v>40</v>
      </c>
      <c r="V163" s="13" t="s">
        <v>62</v>
      </c>
      <c r="W163" s="13" t="s">
        <v>301</v>
      </c>
      <c r="X163" s="13" t="s">
        <v>35</v>
      </c>
      <c r="Y163" s="13" t="s">
        <v>35</v>
      </c>
      <c r="Z163" s="13" t="s">
        <v>914</v>
      </c>
    </row>
    <row r="164" spans="1:26" s="10" customFormat="1" ht="18.5" x14ac:dyDescent="0.45">
      <c r="A164" s="22" t="s">
        <v>26</v>
      </c>
      <c r="B164" s="13" t="s">
        <v>137</v>
      </c>
      <c r="C164" s="13">
        <v>157</v>
      </c>
      <c r="D164" s="13">
        <v>15781709516</v>
      </c>
      <c r="E164" s="14">
        <v>45794</v>
      </c>
      <c r="F164" s="13" t="s">
        <v>915</v>
      </c>
      <c r="G164" s="13" t="s">
        <v>29</v>
      </c>
      <c r="H164" s="14">
        <v>33284</v>
      </c>
      <c r="I164" s="15">
        <f t="shared" ca="1" si="2"/>
        <v>35</v>
      </c>
      <c r="J164" s="13" t="s">
        <v>916</v>
      </c>
      <c r="K164" s="13" t="s">
        <v>917</v>
      </c>
      <c r="L164" s="13" t="s">
        <v>918</v>
      </c>
      <c r="M164" s="13" t="s">
        <v>49</v>
      </c>
      <c r="N164" s="13" t="s">
        <v>34</v>
      </c>
      <c r="O164" s="13" t="s">
        <v>34</v>
      </c>
      <c r="P164" s="13" t="s">
        <v>167</v>
      </c>
      <c r="Q164" s="16" t="s">
        <v>36</v>
      </c>
      <c r="R164" s="16" t="s">
        <v>51</v>
      </c>
      <c r="S164" s="13" t="s">
        <v>93</v>
      </c>
      <c r="T164" s="13" t="s">
        <v>39</v>
      </c>
      <c r="U164" s="13" t="s">
        <v>40</v>
      </c>
      <c r="V164" s="13" t="s">
        <v>62</v>
      </c>
      <c r="W164" s="13" t="s">
        <v>42</v>
      </c>
      <c r="X164" s="13" t="s">
        <v>35</v>
      </c>
      <c r="Y164" s="13" t="s">
        <v>532</v>
      </c>
      <c r="Z164" s="13" t="s">
        <v>919</v>
      </c>
    </row>
    <row r="165" spans="1:26" s="10" customFormat="1" ht="18.5" x14ac:dyDescent="0.45">
      <c r="A165" s="22" t="s">
        <v>26</v>
      </c>
      <c r="B165" s="13" t="s">
        <v>55</v>
      </c>
      <c r="C165" s="13">
        <v>158</v>
      </c>
      <c r="D165" s="13">
        <v>47388709621</v>
      </c>
      <c r="E165" s="14">
        <v>45793</v>
      </c>
      <c r="F165" s="13" t="s">
        <v>920</v>
      </c>
      <c r="G165" s="13" t="s">
        <v>77</v>
      </c>
      <c r="H165" s="14">
        <v>33193</v>
      </c>
      <c r="I165" s="15">
        <f t="shared" ca="1" si="2"/>
        <v>36</v>
      </c>
      <c r="J165" s="13" t="s">
        <v>921</v>
      </c>
      <c r="K165" s="13" t="s">
        <v>922</v>
      </c>
      <c r="L165" s="13" t="s">
        <v>923</v>
      </c>
      <c r="M165" s="13" t="s">
        <v>49</v>
      </c>
      <c r="N165" s="13" t="s">
        <v>34</v>
      </c>
      <c r="O165" s="13" t="s">
        <v>34</v>
      </c>
      <c r="P165" s="13" t="s">
        <v>35</v>
      </c>
      <c r="Q165" s="16" t="s">
        <v>36</v>
      </c>
      <c r="R165" s="16" t="s">
        <v>632</v>
      </c>
      <c r="S165" s="13" t="s">
        <v>93</v>
      </c>
      <c r="T165" s="13" t="s">
        <v>39</v>
      </c>
      <c r="U165" s="13" t="s">
        <v>40</v>
      </c>
      <c r="V165" s="13" t="s">
        <v>62</v>
      </c>
      <c r="W165" s="13" t="s">
        <v>42</v>
      </c>
      <c r="X165" s="13" t="s">
        <v>35</v>
      </c>
      <c r="Y165" s="13" t="s">
        <v>464</v>
      </c>
      <c r="Z165" s="13" t="s">
        <v>924</v>
      </c>
    </row>
    <row r="166" spans="1:26" s="10" customFormat="1" ht="18.5" x14ac:dyDescent="0.45">
      <c r="A166" s="22" t="s">
        <v>26</v>
      </c>
      <c r="B166" s="13" t="s">
        <v>137</v>
      </c>
      <c r="C166" s="13">
        <v>159</v>
      </c>
      <c r="D166" s="13">
        <v>22137655301</v>
      </c>
      <c r="E166" s="14">
        <v>45795</v>
      </c>
      <c r="F166" s="13" t="s">
        <v>925</v>
      </c>
      <c r="G166" s="13" t="s">
        <v>29</v>
      </c>
      <c r="H166" s="14">
        <v>33084</v>
      </c>
      <c r="I166" s="15">
        <f t="shared" ca="1" si="2"/>
        <v>36</v>
      </c>
      <c r="J166" s="13" t="s">
        <v>926</v>
      </c>
      <c r="K166" s="13" t="s">
        <v>927</v>
      </c>
      <c r="L166" s="13" t="s">
        <v>928</v>
      </c>
      <c r="M166" s="13" t="s">
        <v>49</v>
      </c>
      <c r="N166" s="13" t="s">
        <v>34</v>
      </c>
      <c r="O166" s="13" t="s">
        <v>34</v>
      </c>
      <c r="P166" s="13" t="s">
        <v>50</v>
      </c>
      <c r="Q166" s="16" t="s">
        <v>36</v>
      </c>
      <c r="R166" s="16" t="s">
        <v>51</v>
      </c>
      <c r="S166" s="13" t="s">
        <v>93</v>
      </c>
      <c r="T166" s="13" t="s">
        <v>39</v>
      </c>
      <c r="U166" s="13" t="s">
        <v>40</v>
      </c>
      <c r="V166" s="13" t="s">
        <v>62</v>
      </c>
      <c r="W166" s="13" t="s">
        <v>301</v>
      </c>
      <c r="X166" s="13" t="s">
        <v>35</v>
      </c>
      <c r="Y166" s="13" t="s">
        <v>35</v>
      </c>
      <c r="Z166" s="13" t="s">
        <v>929</v>
      </c>
    </row>
    <row r="167" spans="1:26" s="10" customFormat="1" ht="18.5" x14ac:dyDescent="0.45">
      <c r="A167" s="22" t="s">
        <v>26</v>
      </c>
      <c r="B167" s="13" t="s">
        <v>197</v>
      </c>
      <c r="C167" s="13">
        <v>160</v>
      </c>
      <c r="D167" s="13">
        <v>39122700171</v>
      </c>
      <c r="E167" s="14">
        <v>45794</v>
      </c>
      <c r="F167" s="13" t="s">
        <v>930</v>
      </c>
      <c r="G167" s="13" t="s">
        <v>29</v>
      </c>
      <c r="H167" s="14">
        <v>32820</v>
      </c>
      <c r="I167" s="15">
        <f t="shared" ca="1" si="2"/>
        <v>37</v>
      </c>
      <c r="J167" s="13" t="s">
        <v>931</v>
      </c>
      <c r="K167" s="13" t="s">
        <v>932</v>
      </c>
      <c r="L167" s="13" t="s">
        <v>933</v>
      </c>
      <c r="M167" s="13" t="s">
        <v>49</v>
      </c>
      <c r="N167" s="13" t="s">
        <v>34</v>
      </c>
      <c r="O167" s="13" t="s">
        <v>34</v>
      </c>
      <c r="P167" s="13" t="s">
        <v>35</v>
      </c>
      <c r="Q167" s="16" t="s">
        <v>36</v>
      </c>
      <c r="R167" s="16" t="s">
        <v>240</v>
      </c>
      <c r="S167" s="13" t="s">
        <v>93</v>
      </c>
      <c r="T167" s="13" t="s">
        <v>39</v>
      </c>
      <c r="U167" s="13" t="s">
        <v>40</v>
      </c>
      <c r="V167" s="13" t="s">
        <v>62</v>
      </c>
      <c r="W167" s="13" t="s">
        <v>301</v>
      </c>
      <c r="X167" s="13" t="s">
        <v>35</v>
      </c>
      <c r="Y167" s="13" t="s">
        <v>35</v>
      </c>
      <c r="Z167" s="13" t="s">
        <v>934</v>
      </c>
    </row>
    <row r="168" spans="1:26" s="10" customFormat="1" ht="18.5" x14ac:dyDescent="0.45">
      <c r="A168" s="22" t="s">
        <v>26</v>
      </c>
      <c r="B168" s="13" t="s">
        <v>105</v>
      </c>
      <c r="C168" s="13">
        <v>161</v>
      </c>
      <c r="D168" s="13">
        <v>63653840184</v>
      </c>
      <c r="E168" s="14">
        <v>45793</v>
      </c>
      <c r="F168" s="13" t="s">
        <v>935</v>
      </c>
      <c r="G168" s="13" t="s">
        <v>29</v>
      </c>
      <c r="H168" s="14">
        <v>32514</v>
      </c>
      <c r="I168" s="15">
        <f t="shared" ca="1" si="2"/>
        <v>37</v>
      </c>
      <c r="J168" s="13" t="s">
        <v>936</v>
      </c>
      <c r="K168" s="13" t="s">
        <v>937</v>
      </c>
      <c r="L168" s="13" t="s">
        <v>938</v>
      </c>
      <c r="M168" s="13" t="s">
        <v>49</v>
      </c>
      <c r="N168" s="13" t="s">
        <v>939</v>
      </c>
      <c r="O168" s="13" t="s">
        <v>134</v>
      </c>
      <c r="P168" s="13" t="s">
        <v>35</v>
      </c>
      <c r="Q168" s="16" t="s">
        <v>36</v>
      </c>
      <c r="R168" s="16" t="s">
        <v>152</v>
      </c>
      <c r="S168" s="13" t="s">
        <v>93</v>
      </c>
      <c r="T168" s="13" t="s">
        <v>39</v>
      </c>
      <c r="U168" s="13" t="s">
        <v>40</v>
      </c>
      <c r="V168" s="13" t="s">
        <v>62</v>
      </c>
      <c r="W168" s="13" t="s">
        <v>42</v>
      </c>
      <c r="X168" s="13" t="s">
        <v>35</v>
      </c>
      <c r="Y168" s="13" t="s">
        <v>35</v>
      </c>
      <c r="Z168" s="13" t="s">
        <v>940</v>
      </c>
    </row>
    <row r="169" spans="1:26" s="10" customFormat="1" ht="18.5" x14ac:dyDescent="0.45">
      <c r="A169" s="22" t="s">
        <v>26</v>
      </c>
      <c r="B169" s="13" t="s">
        <v>44</v>
      </c>
      <c r="C169" s="13">
        <v>162</v>
      </c>
      <c r="D169" s="13">
        <v>28002199011</v>
      </c>
      <c r="E169" s="14">
        <v>45794</v>
      </c>
      <c r="F169" s="13" t="s">
        <v>941</v>
      </c>
      <c r="G169" s="13" t="s">
        <v>29</v>
      </c>
      <c r="H169" s="14">
        <v>32640</v>
      </c>
      <c r="I169" s="15">
        <f t="shared" ca="1" si="2"/>
        <v>37</v>
      </c>
      <c r="J169" s="13" t="s">
        <v>942</v>
      </c>
      <c r="K169" s="13" t="s">
        <v>943</v>
      </c>
      <c r="L169" s="13" t="s">
        <v>944</v>
      </c>
      <c r="M169" s="13" t="s">
        <v>49</v>
      </c>
      <c r="N169" s="13" t="s">
        <v>34</v>
      </c>
      <c r="O169" s="13" t="s">
        <v>34</v>
      </c>
      <c r="P169" s="13" t="s">
        <v>50</v>
      </c>
      <c r="Q169" s="16" t="s">
        <v>36</v>
      </c>
      <c r="R169" s="16" t="s">
        <v>51</v>
      </c>
      <c r="S169" s="13" t="s">
        <v>93</v>
      </c>
      <c r="T169" s="13" t="s">
        <v>39</v>
      </c>
      <c r="U169" s="13" t="s">
        <v>40</v>
      </c>
      <c r="V169" s="13" t="s">
        <v>62</v>
      </c>
      <c r="W169" s="13" t="s">
        <v>301</v>
      </c>
      <c r="X169" s="16" t="s">
        <v>687</v>
      </c>
      <c r="Y169" s="13" t="s">
        <v>35</v>
      </c>
      <c r="Z169" s="13" t="s">
        <v>945</v>
      </c>
    </row>
    <row r="170" spans="1:26" s="10" customFormat="1" ht="18.5" x14ac:dyDescent="0.45">
      <c r="A170" s="22" t="s">
        <v>26</v>
      </c>
      <c r="B170" s="13" t="s">
        <v>44</v>
      </c>
      <c r="C170" s="13">
        <v>163</v>
      </c>
      <c r="D170" s="13">
        <v>60803159046</v>
      </c>
      <c r="E170" s="14">
        <v>45794</v>
      </c>
      <c r="F170" s="13" t="s">
        <v>946</v>
      </c>
      <c r="G170" s="13" t="s">
        <v>29</v>
      </c>
      <c r="H170" s="14">
        <v>32416</v>
      </c>
      <c r="I170" s="15">
        <f t="shared" ca="1" si="2"/>
        <v>38</v>
      </c>
      <c r="J170" s="13" t="s">
        <v>947</v>
      </c>
      <c r="K170" s="13" t="s">
        <v>948</v>
      </c>
      <c r="L170" s="13" t="s">
        <v>949</v>
      </c>
      <c r="M170" s="13" t="s">
        <v>49</v>
      </c>
      <c r="N170" s="13" t="s">
        <v>34</v>
      </c>
      <c r="O170" s="13" t="s">
        <v>34</v>
      </c>
      <c r="P170" s="13" t="s">
        <v>35</v>
      </c>
      <c r="Q170" s="16" t="s">
        <v>36</v>
      </c>
      <c r="R170" s="16" t="s">
        <v>950</v>
      </c>
      <c r="S170" s="13" t="s">
        <v>93</v>
      </c>
      <c r="T170" s="13" t="s">
        <v>39</v>
      </c>
      <c r="U170" s="13" t="s">
        <v>40</v>
      </c>
      <c r="V170" s="13" t="s">
        <v>62</v>
      </c>
      <c r="W170" s="13" t="s">
        <v>301</v>
      </c>
      <c r="X170" s="13" t="s">
        <v>647</v>
      </c>
      <c r="Y170" s="13" t="s">
        <v>35</v>
      </c>
      <c r="Z170" s="13" t="s">
        <v>951</v>
      </c>
    </row>
    <row r="171" spans="1:26" s="10" customFormat="1" ht="18.5" x14ac:dyDescent="0.45">
      <c r="A171" s="22" t="s">
        <v>26</v>
      </c>
      <c r="B171" s="13" t="s">
        <v>105</v>
      </c>
      <c r="C171" s="13">
        <v>164</v>
      </c>
      <c r="D171" s="13">
        <v>27194926334</v>
      </c>
      <c r="E171" s="14">
        <v>45794</v>
      </c>
      <c r="F171" s="13" t="s">
        <v>952</v>
      </c>
      <c r="G171" s="13" t="s">
        <v>77</v>
      </c>
      <c r="H171" s="14">
        <v>13487</v>
      </c>
      <c r="I171" s="15">
        <f t="shared" ca="1" si="2"/>
        <v>90</v>
      </c>
      <c r="J171" s="13" t="s">
        <v>953</v>
      </c>
      <c r="K171" s="13" t="s">
        <v>954</v>
      </c>
      <c r="L171" s="13" t="s">
        <v>59</v>
      </c>
      <c r="M171" s="13" t="s">
        <v>49</v>
      </c>
      <c r="N171" s="13" t="s">
        <v>34</v>
      </c>
      <c r="O171" s="13" t="s">
        <v>34</v>
      </c>
      <c r="P171" s="13" t="s">
        <v>35</v>
      </c>
      <c r="Q171" s="16" t="s">
        <v>36</v>
      </c>
      <c r="R171" s="16" t="s">
        <v>51</v>
      </c>
      <c r="S171" s="13" t="s">
        <v>38</v>
      </c>
      <c r="T171" s="13" t="s">
        <v>39</v>
      </c>
      <c r="U171" s="13" t="s">
        <v>40</v>
      </c>
      <c r="V171" s="13" t="s">
        <v>62</v>
      </c>
      <c r="W171" s="13" t="s">
        <v>63</v>
      </c>
      <c r="X171" s="13" t="s">
        <v>35</v>
      </c>
      <c r="Y171" s="13" t="s">
        <v>64</v>
      </c>
      <c r="Z171" s="13" t="s">
        <v>955</v>
      </c>
    </row>
    <row r="172" spans="1:26" s="10" customFormat="1" ht="18.5" x14ac:dyDescent="0.45">
      <c r="A172" s="22" t="s">
        <v>26</v>
      </c>
      <c r="B172" s="13" t="s">
        <v>55</v>
      </c>
      <c r="C172" s="13">
        <v>165</v>
      </c>
      <c r="D172" s="13">
        <v>75204785415</v>
      </c>
      <c r="E172" s="14">
        <v>45793</v>
      </c>
      <c r="F172" s="13" t="s">
        <v>956</v>
      </c>
      <c r="G172" s="13" t="s">
        <v>29</v>
      </c>
      <c r="H172" s="14">
        <v>27322</v>
      </c>
      <c r="I172" s="15">
        <f t="shared" ca="1" si="2"/>
        <v>52</v>
      </c>
      <c r="J172" s="13" t="s">
        <v>957</v>
      </c>
      <c r="K172" s="13" t="s">
        <v>958</v>
      </c>
      <c r="L172" s="13" t="s">
        <v>959</v>
      </c>
      <c r="M172" s="13" t="s">
        <v>49</v>
      </c>
      <c r="N172" s="13" t="s">
        <v>34</v>
      </c>
      <c r="O172" s="13" t="s">
        <v>34</v>
      </c>
      <c r="P172" s="13" t="s">
        <v>35</v>
      </c>
      <c r="Q172" s="16" t="s">
        <v>36</v>
      </c>
      <c r="R172" s="16" t="s">
        <v>37</v>
      </c>
      <c r="S172" s="13" t="s">
        <v>93</v>
      </c>
      <c r="T172" s="13" t="s">
        <v>39</v>
      </c>
      <c r="U172" s="13" t="s">
        <v>40</v>
      </c>
      <c r="V172" s="13" t="s">
        <v>62</v>
      </c>
      <c r="W172" s="13" t="s">
        <v>42</v>
      </c>
      <c r="X172" s="13" t="s">
        <v>35</v>
      </c>
      <c r="Y172" s="13" t="s">
        <v>35</v>
      </c>
      <c r="Z172" s="13" t="s">
        <v>960</v>
      </c>
    </row>
    <row r="173" spans="1:26" s="10" customFormat="1" ht="18.5" x14ac:dyDescent="0.45">
      <c r="A173" s="22" t="s">
        <v>26</v>
      </c>
      <c r="B173" s="13" t="s">
        <v>55</v>
      </c>
      <c r="C173" s="13">
        <v>166</v>
      </c>
      <c r="D173" s="13">
        <v>24586479528</v>
      </c>
      <c r="E173" s="14">
        <v>45790</v>
      </c>
      <c r="F173" s="13" t="s">
        <v>961</v>
      </c>
      <c r="G173" s="13" t="s">
        <v>77</v>
      </c>
      <c r="H173" s="14">
        <v>30147</v>
      </c>
      <c r="I173" s="15">
        <f t="shared" ca="1" si="2"/>
        <v>44</v>
      </c>
      <c r="J173" s="13" t="s">
        <v>962</v>
      </c>
      <c r="K173" s="13" t="s">
        <v>963</v>
      </c>
      <c r="L173" s="13" t="s">
        <v>964</v>
      </c>
      <c r="M173" s="13" t="s">
        <v>49</v>
      </c>
      <c r="N173" s="13" t="s">
        <v>34</v>
      </c>
      <c r="O173" s="13" t="s">
        <v>34</v>
      </c>
      <c r="P173" s="13" t="s">
        <v>50</v>
      </c>
      <c r="Q173" s="16" t="s">
        <v>36</v>
      </c>
      <c r="R173" s="16" t="s">
        <v>152</v>
      </c>
      <c r="S173" s="13" t="s">
        <v>38</v>
      </c>
      <c r="T173" s="13" t="s">
        <v>39</v>
      </c>
      <c r="U173" s="13" t="s">
        <v>40</v>
      </c>
      <c r="V173" s="13" t="s">
        <v>62</v>
      </c>
      <c r="W173" s="13" t="s">
        <v>42</v>
      </c>
      <c r="X173" s="13" t="s">
        <v>35</v>
      </c>
      <c r="Y173" s="13" t="s">
        <v>35</v>
      </c>
      <c r="Z173" s="13" t="s">
        <v>965</v>
      </c>
    </row>
    <row r="174" spans="1:26" s="10" customFormat="1" ht="18.5" x14ac:dyDescent="0.45">
      <c r="A174" s="22" t="s">
        <v>26</v>
      </c>
      <c r="B174" s="13" t="s">
        <v>105</v>
      </c>
      <c r="C174" s="13">
        <v>167</v>
      </c>
      <c r="D174" s="13">
        <v>58147269627</v>
      </c>
      <c r="E174" s="14">
        <v>45794</v>
      </c>
      <c r="F174" s="13" t="s">
        <v>966</v>
      </c>
      <c r="G174" s="13" t="s">
        <v>77</v>
      </c>
      <c r="H174" s="14">
        <v>32443</v>
      </c>
      <c r="I174" s="15">
        <f t="shared" ca="1" si="2"/>
        <v>38</v>
      </c>
      <c r="J174" s="13" t="s">
        <v>967</v>
      </c>
      <c r="K174" s="13" t="s">
        <v>968</v>
      </c>
      <c r="L174" s="13" t="s">
        <v>969</v>
      </c>
      <c r="M174" s="13" t="s">
        <v>49</v>
      </c>
      <c r="N174" s="13" t="s">
        <v>34</v>
      </c>
      <c r="O174" s="13" t="s">
        <v>34</v>
      </c>
      <c r="P174" s="13" t="s">
        <v>35</v>
      </c>
      <c r="Q174" s="16" t="s">
        <v>36</v>
      </c>
      <c r="R174" s="16" t="s">
        <v>51</v>
      </c>
      <c r="S174" s="13" t="s">
        <v>123</v>
      </c>
      <c r="T174" s="13" t="s">
        <v>39</v>
      </c>
      <c r="U174" s="13" t="s">
        <v>40</v>
      </c>
      <c r="V174" s="13" t="s">
        <v>62</v>
      </c>
      <c r="W174" s="13" t="s">
        <v>42</v>
      </c>
      <c r="X174" s="13" t="s">
        <v>35</v>
      </c>
      <c r="Y174" s="13" t="s">
        <v>35</v>
      </c>
      <c r="Z174" s="13" t="s">
        <v>970</v>
      </c>
    </row>
    <row r="175" spans="1:26" s="10" customFormat="1" ht="18.5" x14ac:dyDescent="0.45">
      <c r="A175" s="22" t="s">
        <v>26</v>
      </c>
      <c r="B175" s="13" t="s">
        <v>87</v>
      </c>
      <c r="C175" s="13">
        <v>168</v>
      </c>
      <c r="D175" s="13">
        <v>85065790979</v>
      </c>
      <c r="E175" s="14">
        <v>45793</v>
      </c>
      <c r="F175" s="13" t="s">
        <v>971</v>
      </c>
      <c r="G175" s="13" t="s">
        <v>77</v>
      </c>
      <c r="H175" s="14">
        <v>30552</v>
      </c>
      <c r="I175" s="15">
        <f t="shared" ca="1" si="2"/>
        <v>43</v>
      </c>
      <c r="J175" s="13" t="s">
        <v>972</v>
      </c>
      <c r="K175" s="13" t="s">
        <v>973</v>
      </c>
      <c r="L175" s="13" t="s">
        <v>974</v>
      </c>
      <c r="M175" s="13" t="s">
        <v>92</v>
      </c>
      <c r="N175" s="13" t="s">
        <v>34</v>
      </c>
      <c r="O175" s="13" t="s">
        <v>34</v>
      </c>
      <c r="P175" s="13" t="s">
        <v>186</v>
      </c>
      <c r="Q175" s="16" t="s">
        <v>36</v>
      </c>
      <c r="R175" s="16" t="s">
        <v>51</v>
      </c>
      <c r="S175" s="13" t="s">
        <v>123</v>
      </c>
      <c r="T175" s="13" t="s">
        <v>39</v>
      </c>
      <c r="U175" s="13" t="s">
        <v>40</v>
      </c>
      <c r="V175" s="13" t="s">
        <v>62</v>
      </c>
      <c r="W175" s="13" t="s">
        <v>42</v>
      </c>
      <c r="X175" s="13" t="s">
        <v>35</v>
      </c>
      <c r="Y175" s="13" t="s">
        <v>35</v>
      </c>
      <c r="Z175" s="13" t="s">
        <v>975</v>
      </c>
    </row>
    <row r="176" spans="1:26" s="10" customFormat="1" ht="18.5" x14ac:dyDescent="0.45">
      <c r="A176" s="22" t="s">
        <v>26</v>
      </c>
      <c r="B176" s="13" t="s">
        <v>55</v>
      </c>
      <c r="C176" s="13">
        <v>169</v>
      </c>
      <c r="D176" s="13">
        <v>27545856042</v>
      </c>
      <c r="E176" s="14">
        <v>45791</v>
      </c>
      <c r="F176" s="13" t="s">
        <v>976</v>
      </c>
      <c r="G176" s="13" t="s">
        <v>29</v>
      </c>
      <c r="H176" s="14">
        <v>16113</v>
      </c>
      <c r="I176" s="15">
        <f t="shared" ca="1" si="2"/>
        <v>82</v>
      </c>
      <c r="J176" s="13" t="s">
        <v>977</v>
      </c>
      <c r="K176" s="13" t="s">
        <v>978</v>
      </c>
      <c r="L176" s="13" t="s">
        <v>979</v>
      </c>
      <c r="M176" s="13" t="s">
        <v>49</v>
      </c>
      <c r="N176" s="13" t="s">
        <v>34</v>
      </c>
      <c r="O176" s="13" t="s">
        <v>34</v>
      </c>
      <c r="P176" s="13" t="s">
        <v>35</v>
      </c>
      <c r="Q176" s="16" t="s">
        <v>36</v>
      </c>
      <c r="R176" s="16" t="s">
        <v>51</v>
      </c>
      <c r="S176" s="13" t="s">
        <v>61</v>
      </c>
      <c r="T176" s="13" t="s">
        <v>39</v>
      </c>
      <c r="U176" s="13" t="s">
        <v>40</v>
      </c>
      <c r="V176" s="13" t="s">
        <v>62</v>
      </c>
      <c r="W176" s="13" t="s">
        <v>63</v>
      </c>
      <c r="X176" s="13" t="s">
        <v>35</v>
      </c>
      <c r="Y176" s="13" t="s">
        <v>464</v>
      </c>
      <c r="Z176" s="13" t="s">
        <v>980</v>
      </c>
    </row>
    <row r="177" spans="1:26" s="10" customFormat="1" ht="18.5" x14ac:dyDescent="0.45">
      <c r="A177" s="22" t="s">
        <v>26</v>
      </c>
      <c r="B177" s="13" t="s">
        <v>66</v>
      </c>
      <c r="C177" s="13">
        <v>170</v>
      </c>
      <c r="D177" s="13">
        <v>63613708813</v>
      </c>
      <c r="E177" s="14">
        <v>45794</v>
      </c>
      <c r="F177" s="13" t="s">
        <v>981</v>
      </c>
      <c r="G177" s="13" t="s">
        <v>29</v>
      </c>
      <c r="H177" s="14">
        <v>31951</v>
      </c>
      <c r="I177" s="15">
        <f t="shared" ca="1" si="2"/>
        <v>39</v>
      </c>
      <c r="J177" s="13" t="s">
        <v>982</v>
      </c>
      <c r="K177" s="13" t="s">
        <v>983</v>
      </c>
      <c r="L177" s="13" t="s">
        <v>984</v>
      </c>
      <c r="M177" s="13" t="s">
        <v>49</v>
      </c>
      <c r="N177" s="13" t="s">
        <v>34</v>
      </c>
      <c r="O177" s="13" t="s">
        <v>34</v>
      </c>
      <c r="P177" s="13" t="s">
        <v>167</v>
      </c>
      <c r="Q177" s="16" t="s">
        <v>36</v>
      </c>
      <c r="R177" s="16" t="s">
        <v>51</v>
      </c>
      <c r="S177" s="13" t="s">
        <v>93</v>
      </c>
      <c r="T177" s="13" t="s">
        <v>116</v>
      </c>
      <c r="U177" s="13" t="s">
        <v>40</v>
      </c>
      <c r="V177" s="13" t="s">
        <v>62</v>
      </c>
      <c r="W177" s="13" t="s">
        <v>301</v>
      </c>
      <c r="X177" s="13" t="s">
        <v>35</v>
      </c>
      <c r="Y177" s="13" t="s">
        <v>35</v>
      </c>
      <c r="Z177" s="13" t="s">
        <v>985</v>
      </c>
    </row>
    <row r="178" spans="1:26" s="10" customFormat="1" ht="18.5" x14ac:dyDescent="0.45">
      <c r="A178" s="22" t="s">
        <v>26</v>
      </c>
      <c r="B178" s="13" t="s">
        <v>228</v>
      </c>
      <c r="C178" s="13">
        <v>171</v>
      </c>
      <c r="D178" s="13">
        <v>12382878450</v>
      </c>
      <c r="E178" s="14">
        <v>45794</v>
      </c>
      <c r="F178" s="13" t="s">
        <v>986</v>
      </c>
      <c r="G178" s="13" t="s">
        <v>29</v>
      </c>
      <c r="H178" s="14">
        <v>32280</v>
      </c>
      <c r="I178" s="15">
        <f t="shared" ca="1" si="2"/>
        <v>38</v>
      </c>
      <c r="J178" s="13" t="s">
        <v>987</v>
      </c>
      <c r="K178" s="13" t="s">
        <v>988</v>
      </c>
      <c r="L178" s="13" t="s">
        <v>713</v>
      </c>
      <c r="M178" s="13" t="s">
        <v>288</v>
      </c>
      <c r="N178" s="13" t="s">
        <v>34</v>
      </c>
      <c r="O178" s="13" t="s">
        <v>34</v>
      </c>
      <c r="P178" s="13" t="s">
        <v>35</v>
      </c>
      <c r="Q178" s="16" t="s">
        <v>36</v>
      </c>
      <c r="R178" s="16" t="s">
        <v>135</v>
      </c>
      <c r="S178" s="13" t="s">
        <v>93</v>
      </c>
      <c r="T178" s="13" t="s">
        <v>39</v>
      </c>
      <c r="U178" s="13" t="s">
        <v>40</v>
      </c>
      <c r="V178" s="13" t="s">
        <v>62</v>
      </c>
      <c r="W178" s="13" t="s">
        <v>42</v>
      </c>
      <c r="X178" s="16" t="s">
        <v>221</v>
      </c>
      <c r="Y178" s="13" t="s">
        <v>35</v>
      </c>
      <c r="Z178" s="13" t="s">
        <v>989</v>
      </c>
    </row>
    <row r="179" spans="1:26" s="10" customFormat="1" ht="18.5" x14ac:dyDescent="0.45">
      <c r="A179" s="22" t="s">
        <v>26</v>
      </c>
      <c r="B179" s="13" t="s">
        <v>283</v>
      </c>
      <c r="C179" s="13">
        <v>172</v>
      </c>
      <c r="D179" s="13">
        <v>40182653595</v>
      </c>
      <c r="E179" s="14">
        <v>45794</v>
      </c>
      <c r="F179" s="13" t="s">
        <v>990</v>
      </c>
      <c r="G179" s="13" t="s">
        <v>29</v>
      </c>
      <c r="H179" s="14">
        <v>32125</v>
      </c>
      <c r="I179" s="15">
        <f t="shared" ca="1" si="2"/>
        <v>39</v>
      </c>
      <c r="J179" s="13" t="s">
        <v>991</v>
      </c>
      <c r="K179" s="13" t="s">
        <v>992</v>
      </c>
      <c r="L179" s="13" t="s">
        <v>993</v>
      </c>
      <c r="M179" s="13" t="s">
        <v>288</v>
      </c>
      <c r="N179" s="13" t="s">
        <v>34</v>
      </c>
      <c r="O179" s="13" t="s">
        <v>34</v>
      </c>
      <c r="P179" s="13" t="s">
        <v>35</v>
      </c>
      <c r="Q179" s="16" t="s">
        <v>36</v>
      </c>
      <c r="R179" s="16" t="s">
        <v>51</v>
      </c>
      <c r="S179" s="13" t="s">
        <v>93</v>
      </c>
      <c r="T179" s="13" t="s">
        <v>39</v>
      </c>
      <c r="U179" s="13" t="s">
        <v>40</v>
      </c>
      <c r="V179" s="13" t="s">
        <v>62</v>
      </c>
      <c r="W179" s="13" t="s">
        <v>301</v>
      </c>
      <c r="X179" s="13" t="s">
        <v>35</v>
      </c>
      <c r="Y179" s="13" t="s">
        <v>35</v>
      </c>
      <c r="Z179" s="13" t="s">
        <v>994</v>
      </c>
    </row>
    <row r="180" spans="1:26" s="10" customFormat="1" ht="18.5" x14ac:dyDescent="0.45">
      <c r="A180" s="22" t="s">
        <v>26</v>
      </c>
      <c r="B180" s="13" t="s">
        <v>283</v>
      </c>
      <c r="C180" s="13">
        <v>173</v>
      </c>
      <c r="D180" s="13">
        <v>76307216822</v>
      </c>
      <c r="E180" s="14">
        <v>45795</v>
      </c>
      <c r="F180" s="13" t="s">
        <v>995</v>
      </c>
      <c r="G180" s="13" t="s">
        <v>29</v>
      </c>
      <c r="H180" s="14">
        <v>32044</v>
      </c>
      <c r="I180" s="15">
        <f t="shared" ca="1" si="2"/>
        <v>39</v>
      </c>
      <c r="J180" s="13" t="s">
        <v>996</v>
      </c>
      <c r="K180" s="13" t="s">
        <v>997</v>
      </c>
      <c r="L180" s="13" t="s">
        <v>998</v>
      </c>
      <c r="M180" s="13" t="s">
        <v>92</v>
      </c>
      <c r="N180" s="13" t="s">
        <v>34</v>
      </c>
      <c r="O180" s="13" t="s">
        <v>34</v>
      </c>
      <c r="P180" s="13" t="s">
        <v>35</v>
      </c>
      <c r="Q180" s="16" t="s">
        <v>36</v>
      </c>
      <c r="R180" s="16" t="s">
        <v>51</v>
      </c>
      <c r="S180" s="13" t="s">
        <v>123</v>
      </c>
      <c r="T180" s="13" t="s">
        <v>39</v>
      </c>
      <c r="U180" s="13" t="s">
        <v>40</v>
      </c>
      <c r="V180" s="13" t="s">
        <v>62</v>
      </c>
      <c r="W180" s="13" t="s">
        <v>301</v>
      </c>
      <c r="X180" s="13" t="s">
        <v>35</v>
      </c>
      <c r="Y180" s="13" t="s">
        <v>35</v>
      </c>
      <c r="Z180" s="13" t="s">
        <v>999</v>
      </c>
    </row>
    <row r="181" spans="1:26" s="10" customFormat="1" ht="18.5" x14ac:dyDescent="0.45">
      <c r="A181" s="22" t="s">
        <v>26</v>
      </c>
      <c r="B181" s="13" t="s">
        <v>197</v>
      </c>
      <c r="C181" s="13">
        <v>174</v>
      </c>
      <c r="D181" s="13">
        <v>84125719483</v>
      </c>
      <c r="E181" s="14">
        <v>45794</v>
      </c>
      <c r="F181" s="13" t="s">
        <v>1000</v>
      </c>
      <c r="G181" s="13" t="s">
        <v>29</v>
      </c>
      <c r="H181" s="14">
        <v>13815</v>
      </c>
      <c r="I181" s="15">
        <f t="shared" ca="1" si="2"/>
        <v>89</v>
      </c>
      <c r="J181" s="13" t="s">
        <v>1001</v>
      </c>
      <c r="K181" s="13" t="s">
        <v>1002</v>
      </c>
      <c r="L181" s="13" t="s">
        <v>48</v>
      </c>
      <c r="M181" s="13" t="s">
        <v>49</v>
      </c>
      <c r="N181" s="13" t="s">
        <v>34</v>
      </c>
      <c r="O181" s="13" t="s">
        <v>34</v>
      </c>
      <c r="P181" s="13" t="s">
        <v>358</v>
      </c>
      <c r="Q181" s="16" t="s">
        <v>36</v>
      </c>
      <c r="R181" s="16" t="s">
        <v>103</v>
      </c>
      <c r="S181" s="13" t="s">
        <v>71</v>
      </c>
      <c r="T181" s="13" t="s">
        <v>39</v>
      </c>
      <c r="U181" s="13" t="s">
        <v>40</v>
      </c>
      <c r="V181" s="13" t="s">
        <v>62</v>
      </c>
      <c r="W181" s="13" t="s">
        <v>73</v>
      </c>
      <c r="X181" s="13" t="s">
        <v>35</v>
      </c>
      <c r="Y181" s="13" t="s">
        <v>35</v>
      </c>
      <c r="Z181" s="13" t="s">
        <v>1003</v>
      </c>
    </row>
    <row r="182" spans="1:26" s="10" customFormat="1" ht="18.5" x14ac:dyDescent="0.45">
      <c r="A182" s="22" t="s">
        <v>26</v>
      </c>
      <c r="B182" s="13" t="s">
        <v>228</v>
      </c>
      <c r="C182" s="13">
        <v>175</v>
      </c>
      <c r="D182" s="13">
        <v>46202931523</v>
      </c>
      <c r="E182" s="14">
        <v>45791</v>
      </c>
      <c r="F182" s="13" t="s">
        <v>1004</v>
      </c>
      <c r="G182" s="13" t="s">
        <v>29</v>
      </c>
      <c r="H182" s="14">
        <v>35575</v>
      </c>
      <c r="I182" s="15">
        <f t="shared" ca="1" si="2"/>
        <v>29</v>
      </c>
      <c r="J182" s="13" t="s">
        <v>1005</v>
      </c>
      <c r="K182" s="13" t="s">
        <v>1006</v>
      </c>
      <c r="L182" s="13" t="s">
        <v>1007</v>
      </c>
      <c r="M182" s="13" t="s">
        <v>219</v>
      </c>
      <c r="N182" s="13" t="s">
        <v>34</v>
      </c>
      <c r="O182" s="13" t="s">
        <v>34</v>
      </c>
      <c r="P182" s="13" t="s">
        <v>35</v>
      </c>
      <c r="Q182" s="16" t="s">
        <v>36</v>
      </c>
      <c r="R182" s="16" t="s">
        <v>187</v>
      </c>
      <c r="S182" s="13" t="s">
        <v>38</v>
      </c>
      <c r="T182" s="13" t="s">
        <v>188</v>
      </c>
      <c r="U182" s="13" t="s">
        <v>189</v>
      </c>
      <c r="V182" s="13" t="s">
        <v>190</v>
      </c>
      <c r="W182" s="13" t="s">
        <v>301</v>
      </c>
      <c r="X182" s="13" t="s">
        <v>35</v>
      </c>
      <c r="Y182" s="13" t="s">
        <v>35</v>
      </c>
      <c r="Z182" s="13" t="s">
        <v>1008</v>
      </c>
    </row>
    <row r="183" spans="1:26" s="10" customFormat="1" ht="18.5" x14ac:dyDescent="0.45">
      <c r="A183" s="22" t="s">
        <v>26</v>
      </c>
      <c r="B183" s="13" t="s">
        <v>137</v>
      </c>
      <c r="C183" s="13">
        <v>176</v>
      </c>
      <c r="D183" s="13">
        <v>6094186898</v>
      </c>
      <c r="E183" s="14">
        <v>45794</v>
      </c>
      <c r="F183" s="13" t="s">
        <v>1009</v>
      </c>
      <c r="G183" s="13" t="s">
        <v>77</v>
      </c>
      <c r="H183" s="14">
        <v>12962</v>
      </c>
      <c r="I183" s="15">
        <f t="shared" ca="1" si="2"/>
        <v>91</v>
      </c>
      <c r="J183" s="13" t="s">
        <v>1010</v>
      </c>
      <c r="K183" s="13" t="s">
        <v>1011</v>
      </c>
      <c r="L183" s="13" t="s">
        <v>1012</v>
      </c>
      <c r="M183" s="13" t="s">
        <v>92</v>
      </c>
      <c r="N183" s="13" t="s">
        <v>34</v>
      </c>
      <c r="O183" s="13" t="s">
        <v>34</v>
      </c>
      <c r="P183" s="13" t="s">
        <v>167</v>
      </c>
      <c r="Q183" s="16" t="s">
        <v>36</v>
      </c>
      <c r="R183" s="16" t="s">
        <v>51</v>
      </c>
      <c r="S183" s="13" t="s">
        <v>38</v>
      </c>
      <c r="T183" s="13" t="s">
        <v>39</v>
      </c>
      <c r="U183" s="13" t="s">
        <v>40</v>
      </c>
      <c r="V183" s="13" t="s">
        <v>452</v>
      </c>
      <c r="W183" s="13" t="s">
        <v>73</v>
      </c>
      <c r="X183" s="13" t="s">
        <v>35</v>
      </c>
      <c r="Y183" s="13" t="s">
        <v>64</v>
      </c>
      <c r="Z183" s="13" t="s">
        <v>1013</v>
      </c>
    </row>
    <row r="184" spans="1:26" s="10" customFormat="1" ht="18.5" x14ac:dyDescent="0.45">
      <c r="A184" s="22" t="s">
        <v>26</v>
      </c>
      <c r="B184" s="13" t="s">
        <v>197</v>
      </c>
      <c r="C184" s="13">
        <v>177</v>
      </c>
      <c r="D184" s="13">
        <v>50079782106</v>
      </c>
      <c r="E184" s="14">
        <v>45797</v>
      </c>
      <c r="F184" s="13" t="s">
        <v>1014</v>
      </c>
      <c r="G184" s="13" t="s">
        <v>29</v>
      </c>
      <c r="H184" s="14">
        <v>14754</v>
      </c>
      <c r="I184" s="15">
        <f t="shared" ca="1" si="2"/>
        <v>86</v>
      </c>
      <c r="J184" s="13" t="s">
        <v>1015</v>
      </c>
      <c r="K184" s="13" t="s">
        <v>1016</v>
      </c>
      <c r="L184" s="13" t="s">
        <v>114</v>
      </c>
      <c r="M184" s="13" t="s">
        <v>49</v>
      </c>
      <c r="N184" s="13" t="s">
        <v>34</v>
      </c>
      <c r="O184" s="13" t="s">
        <v>34</v>
      </c>
      <c r="P184" s="13" t="s">
        <v>35</v>
      </c>
      <c r="Q184" s="16" t="s">
        <v>36</v>
      </c>
      <c r="R184" s="16" t="s">
        <v>115</v>
      </c>
      <c r="S184" s="13" t="s">
        <v>61</v>
      </c>
      <c r="T184" s="13" t="s">
        <v>116</v>
      </c>
      <c r="U184" s="13" t="s">
        <v>117</v>
      </c>
      <c r="V184" s="13" t="s">
        <v>62</v>
      </c>
      <c r="W184" s="13" t="s">
        <v>73</v>
      </c>
      <c r="X184" s="13" t="s">
        <v>35</v>
      </c>
      <c r="Y184" s="13" t="s">
        <v>532</v>
      </c>
      <c r="Z184" s="13" t="s">
        <v>1017</v>
      </c>
    </row>
    <row r="185" spans="1:26" s="10" customFormat="1" ht="18.5" x14ac:dyDescent="0.45">
      <c r="A185" s="22" t="s">
        <v>26</v>
      </c>
      <c r="B185" s="13" t="s">
        <v>477</v>
      </c>
      <c r="C185" s="13">
        <v>178</v>
      </c>
      <c r="D185" s="13">
        <v>43311013753</v>
      </c>
      <c r="E185" s="14">
        <v>45793</v>
      </c>
      <c r="F185" s="13" t="s">
        <v>1018</v>
      </c>
      <c r="G185" s="13" t="s">
        <v>77</v>
      </c>
      <c r="H185" s="14">
        <v>31918</v>
      </c>
      <c r="I185" s="15">
        <f t="shared" ca="1" si="2"/>
        <v>39</v>
      </c>
      <c r="J185" s="13" t="s">
        <v>1019</v>
      </c>
      <c r="K185" s="13" t="s">
        <v>1020</v>
      </c>
      <c r="L185" s="13" t="s">
        <v>457</v>
      </c>
      <c r="M185" s="13" t="s">
        <v>49</v>
      </c>
      <c r="N185" s="13" t="s">
        <v>1021</v>
      </c>
      <c r="O185" s="13" t="s">
        <v>174</v>
      </c>
      <c r="P185" s="13" t="s">
        <v>167</v>
      </c>
      <c r="Q185" s="16" t="s">
        <v>36</v>
      </c>
      <c r="R185" s="16" t="s">
        <v>240</v>
      </c>
      <c r="S185" s="13" t="s">
        <v>93</v>
      </c>
      <c r="T185" s="13" t="s">
        <v>39</v>
      </c>
      <c r="U185" s="13" t="s">
        <v>40</v>
      </c>
      <c r="V185" s="13" t="s">
        <v>62</v>
      </c>
      <c r="W185" s="13" t="s">
        <v>301</v>
      </c>
      <c r="X185" s="13" t="s">
        <v>35</v>
      </c>
      <c r="Y185" s="13" t="s">
        <v>35</v>
      </c>
      <c r="Z185" s="13" t="s">
        <v>1022</v>
      </c>
    </row>
    <row r="186" spans="1:26" s="10" customFormat="1" ht="18.5" x14ac:dyDescent="0.45">
      <c r="A186" s="22" t="s">
        <v>26</v>
      </c>
      <c r="B186" s="13" t="s">
        <v>105</v>
      </c>
      <c r="C186" s="13">
        <v>178</v>
      </c>
      <c r="D186" s="13">
        <v>43311013753</v>
      </c>
      <c r="E186" s="14">
        <v>45793</v>
      </c>
      <c r="F186" s="13" t="s">
        <v>1018</v>
      </c>
      <c r="G186" s="13" t="s">
        <v>77</v>
      </c>
      <c r="H186" s="14">
        <v>31918</v>
      </c>
      <c r="I186" s="15">
        <f t="shared" ca="1" si="2"/>
        <v>39</v>
      </c>
      <c r="J186" s="13" t="s">
        <v>1019</v>
      </c>
      <c r="K186" s="13" t="s">
        <v>1020</v>
      </c>
      <c r="L186" s="13" t="s">
        <v>457</v>
      </c>
      <c r="M186" s="13"/>
      <c r="N186" s="13" t="s">
        <v>1021</v>
      </c>
      <c r="O186" s="13" t="s">
        <v>174</v>
      </c>
      <c r="P186" s="13" t="s">
        <v>167</v>
      </c>
      <c r="Q186" s="16" t="s">
        <v>36</v>
      </c>
      <c r="R186" s="16" t="s">
        <v>240</v>
      </c>
      <c r="S186" s="13" t="s">
        <v>93</v>
      </c>
      <c r="T186" s="13" t="s">
        <v>39</v>
      </c>
      <c r="U186" s="13" t="s">
        <v>40</v>
      </c>
      <c r="V186" s="13" t="s">
        <v>62</v>
      </c>
      <c r="W186" s="13" t="s">
        <v>301</v>
      </c>
      <c r="X186" s="13" t="s">
        <v>35</v>
      </c>
      <c r="Y186" s="13" t="s">
        <v>35</v>
      </c>
      <c r="Z186" s="13" t="s">
        <v>1022</v>
      </c>
    </row>
    <row r="187" spans="1:26" s="10" customFormat="1" ht="18.5" x14ac:dyDescent="0.45">
      <c r="A187" s="22" t="s">
        <v>26</v>
      </c>
      <c r="B187" s="13" t="s">
        <v>87</v>
      </c>
      <c r="C187" s="13">
        <v>179</v>
      </c>
      <c r="D187" s="13">
        <v>6112002871</v>
      </c>
      <c r="E187" s="14">
        <v>45794</v>
      </c>
      <c r="F187" s="13" t="s">
        <v>1023</v>
      </c>
      <c r="G187" s="13" t="s">
        <v>77</v>
      </c>
      <c r="H187" s="14">
        <v>32191</v>
      </c>
      <c r="I187" s="15">
        <f t="shared" ca="1" si="2"/>
        <v>38</v>
      </c>
      <c r="J187" s="13" t="s">
        <v>1024</v>
      </c>
      <c r="K187" s="13" t="s">
        <v>1025</v>
      </c>
      <c r="L187" s="13" t="s">
        <v>1026</v>
      </c>
      <c r="M187" s="13" t="s">
        <v>92</v>
      </c>
      <c r="N187" s="13" t="s">
        <v>34</v>
      </c>
      <c r="O187" s="13" t="s">
        <v>34</v>
      </c>
      <c r="P187" s="13" t="s">
        <v>469</v>
      </c>
      <c r="Q187" s="16" t="s">
        <v>36</v>
      </c>
      <c r="R187" s="16" t="s">
        <v>51</v>
      </c>
      <c r="S187" s="13" t="s">
        <v>123</v>
      </c>
      <c r="T187" s="13" t="s">
        <v>39</v>
      </c>
      <c r="U187" s="13" t="s">
        <v>40</v>
      </c>
      <c r="V187" s="13" t="s">
        <v>62</v>
      </c>
      <c r="W187" s="13" t="s">
        <v>301</v>
      </c>
      <c r="X187" s="13" t="s">
        <v>35</v>
      </c>
      <c r="Y187" s="13" t="s">
        <v>35</v>
      </c>
      <c r="Z187" s="13" t="s">
        <v>1027</v>
      </c>
    </row>
    <row r="188" spans="1:26" s="10" customFormat="1" ht="18.5" x14ac:dyDescent="0.45">
      <c r="A188" s="22" t="s">
        <v>26</v>
      </c>
      <c r="B188" s="13" t="s">
        <v>477</v>
      </c>
      <c r="C188" s="13">
        <v>180</v>
      </c>
      <c r="D188" s="13">
        <v>60218809285</v>
      </c>
      <c r="E188" s="14">
        <v>45793</v>
      </c>
      <c r="F188" s="13" t="s">
        <v>1028</v>
      </c>
      <c r="G188" s="13" t="s">
        <v>77</v>
      </c>
      <c r="H188" s="14">
        <v>21158</v>
      </c>
      <c r="I188" s="15">
        <f t="shared" ca="1" si="2"/>
        <v>69</v>
      </c>
      <c r="J188" s="13" t="s">
        <v>1029</v>
      </c>
      <c r="K188" s="13" t="s">
        <v>1030</v>
      </c>
      <c r="L188" s="13" t="s">
        <v>1031</v>
      </c>
      <c r="M188" s="13" t="s">
        <v>49</v>
      </c>
      <c r="N188" s="13" t="s">
        <v>1032</v>
      </c>
      <c r="O188" s="13" t="s">
        <v>259</v>
      </c>
      <c r="P188" s="13" t="s">
        <v>35</v>
      </c>
      <c r="Q188" s="16" t="s">
        <v>36</v>
      </c>
      <c r="R188" s="16" t="s">
        <v>51</v>
      </c>
      <c r="S188" s="13" t="s">
        <v>93</v>
      </c>
      <c r="T188" s="13" t="s">
        <v>39</v>
      </c>
      <c r="U188" s="13" t="s">
        <v>40</v>
      </c>
      <c r="V188" s="13" t="s">
        <v>261</v>
      </c>
      <c r="W188" s="13" t="s">
        <v>63</v>
      </c>
      <c r="X188" s="13" t="s">
        <v>1033</v>
      </c>
      <c r="Y188" s="13" t="s">
        <v>35</v>
      </c>
      <c r="Z188" s="13" t="s">
        <v>1034</v>
      </c>
    </row>
    <row r="189" spans="1:26" s="10" customFormat="1" ht="18.5" x14ac:dyDescent="0.45">
      <c r="A189" s="22" t="s">
        <v>26</v>
      </c>
      <c r="B189" s="13" t="s">
        <v>137</v>
      </c>
      <c r="C189" s="13">
        <v>180</v>
      </c>
      <c r="D189" s="13">
        <v>60218809285</v>
      </c>
      <c r="E189" s="14">
        <v>45793</v>
      </c>
      <c r="F189" s="13" t="s">
        <v>1028</v>
      </c>
      <c r="G189" s="13" t="s">
        <v>77</v>
      </c>
      <c r="H189" s="14">
        <v>21158</v>
      </c>
      <c r="I189" s="15">
        <f t="shared" ca="1" si="2"/>
        <v>69</v>
      </c>
      <c r="J189" s="13" t="s">
        <v>1029</v>
      </c>
      <c r="K189" s="13" t="s">
        <v>1030</v>
      </c>
      <c r="L189" s="13" t="s">
        <v>1031</v>
      </c>
      <c r="M189" s="13"/>
      <c r="N189" s="13" t="s">
        <v>1032</v>
      </c>
      <c r="O189" s="13" t="s">
        <v>259</v>
      </c>
      <c r="P189" s="13" t="s">
        <v>35</v>
      </c>
      <c r="Q189" s="16" t="s">
        <v>36</v>
      </c>
      <c r="R189" s="16" t="s">
        <v>51</v>
      </c>
      <c r="S189" s="13" t="s">
        <v>93</v>
      </c>
      <c r="T189" s="13" t="s">
        <v>39</v>
      </c>
      <c r="U189" s="13" t="s">
        <v>40</v>
      </c>
      <c r="V189" s="13" t="s">
        <v>261</v>
      </c>
      <c r="W189" s="13" t="s">
        <v>63</v>
      </c>
      <c r="X189" s="13" t="s">
        <v>1033</v>
      </c>
      <c r="Y189" s="13" t="s">
        <v>35</v>
      </c>
      <c r="Z189" s="13" t="s">
        <v>1034</v>
      </c>
    </row>
    <row r="190" spans="1:26" s="10" customFormat="1" ht="18.5" x14ac:dyDescent="0.45">
      <c r="A190" s="22" t="s">
        <v>26</v>
      </c>
      <c r="B190" s="13" t="s">
        <v>55</v>
      </c>
      <c r="C190" s="13">
        <v>181</v>
      </c>
      <c r="D190" s="13">
        <v>58005032108</v>
      </c>
      <c r="E190" s="14">
        <v>45794</v>
      </c>
      <c r="F190" s="13" t="s">
        <v>1035</v>
      </c>
      <c r="G190" s="13" t="s">
        <v>77</v>
      </c>
      <c r="H190" s="14">
        <v>31843</v>
      </c>
      <c r="I190" s="15">
        <f t="shared" ca="1" si="2"/>
        <v>39</v>
      </c>
      <c r="J190" s="13" t="s">
        <v>1036</v>
      </c>
      <c r="K190" s="13" t="s">
        <v>1037</v>
      </c>
      <c r="L190" s="13" t="s">
        <v>938</v>
      </c>
      <c r="M190" s="13" t="s">
        <v>49</v>
      </c>
      <c r="N190" s="13" t="s">
        <v>1038</v>
      </c>
      <c r="O190" s="13" t="s">
        <v>259</v>
      </c>
      <c r="P190" s="13" t="s">
        <v>102</v>
      </c>
      <c r="Q190" s="16" t="s">
        <v>36</v>
      </c>
      <c r="R190" s="16" t="s">
        <v>51</v>
      </c>
      <c r="S190" s="13" t="s">
        <v>93</v>
      </c>
      <c r="T190" s="13" t="s">
        <v>39</v>
      </c>
      <c r="U190" s="13" t="s">
        <v>40</v>
      </c>
      <c r="V190" s="13" t="s">
        <v>62</v>
      </c>
      <c r="W190" s="13" t="s">
        <v>301</v>
      </c>
      <c r="X190" s="13" t="s">
        <v>35</v>
      </c>
      <c r="Y190" s="13" t="s">
        <v>35</v>
      </c>
      <c r="Z190" s="13" t="s">
        <v>1039</v>
      </c>
    </row>
    <row r="191" spans="1:26" s="10" customFormat="1" ht="18.5" x14ac:dyDescent="0.45">
      <c r="A191" s="22" t="s">
        <v>26</v>
      </c>
      <c r="B191" s="13" t="s">
        <v>105</v>
      </c>
      <c r="C191" s="13">
        <v>182</v>
      </c>
      <c r="D191" s="13">
        <v>33004957012</v>
      </c>
      <c r="E191" s="14">
        <v>45794</v>
      </c>
      <c r="F191" s="13" t="s">
        <v>1040</v>
      </c>
      <c r="G191" s="13" t="s">
        <v>29</v>
      </c>
      <c r="H191" s="14">
        <v>20636</v>
      </c>
      <c r="I191" s="15">
        <f t="shared" ca="1" si="2"/>
        <v>70</v>
      </c>
      <c r="J191" s="13" t="s">
        <v>1041</v>
      </c>
      <c r="K191" s="13" t="s">
        <v>1042</v>
      </c>
      <c r="L191" s="13" t="s">
        <v>1007</v>
      </c>
      <c r="M191" s="13" t="s">
        <v>219</v>
      </c>
      <c r="N191" s="13" t="s">
        <v>34</v>
      </c>
      <c r="O191" s="13" t="s">
        <v>34</v>
      </c>
      <c r="P191" s="13" t="s">
        <v>35</v>
      </c>
      <c r="Q191" s="16" t="s">
        <v>36</v>
      </c>
      <c r="R191" s="16" t="s">
        <v>187</v>
      </c>
      <c r="S191" s="13" t="s">
        <v>38</v>
      </c>
      <c r="T191" s="13" t="s">
        <v>116</v>
      </c>
      <c r="U191" s="13" t="s">
        <v>40</v>
      </c>
      <c r="V191" s="13" t="s">
        <v>452</v>
      </c>
      <c r="W191" s="13" t="s">
        <v>42</v>
      </c>
      <c r="X191" s="13" t="s">
        <v>35</v>
      </c>
      <c r="Y191" s="13" t="s">
        <v>64</v>
      </c>
      <c r="Z191" s="13" t="s">
        <v>1043</v>
      </c>
    </row>
    <row r="192" spans="1:26" s="10" customFormat="1" ht="18.5" x14ac:dyDescent="0.45">
      <c r="A192" s="22" t="s">
        <v>26</v>
      </c>
      <c r="B192" s="13" t="s">
        <v>87</v>
      </c>
      <c r="C192" s="13">
        <v>183</v>
      </c>
      <c r="D192" s="13">
        <v>57814586390</v>
      </c>
      <c r="E192" s="14">
        <v>45792</v>
      </c>
      <c r="F192" s="13" t="s">
        <v>1044</v>
      </c>
      <c r="G192" s="13" t="s">
        <v>29</v>
      </c>
      <c r="H192" s="14">
        <v>31878</v>
      </c>
      <c r="I192" s="15">
        <f t="shared" ca="1" si="2"/>
        <v>39</v>
      </c>
      <c r="J192" s="13" t="s">
        <v>1045</v>
      </c>
      <c r="K192" s="13" t="s">
        <v>1046</v>
      </c>
      <c r="L192" s="13" t="s">
        <v>1047</v>
      </c>
      <c r="M192" s="13" t="s">
        <v>92</v>
      </c>
      <c r="N192" s="13" t="s">
        <v>34</v>
      </c>
      <c r="O192" s="13" t="s">
        <v>34</v>
      </c>
      <c r="P192" s="13" t="s">
        <v>35</v>
      </c>
      <c r="Q192" s="16" t="s">
        <v>36</v>
      </c>
      <c r="R192" s="16" t="s">
        <v>51</v>
      </c>
      <c r="S192" s="13" t="s">
        <v>123</v>
      </c>
      <c r="T192" s="13" t="s">
        <v>39</v>
      </c>
      <c r="U192" s="13" t="s">
        <v>40</v>
      </c>
      <c r="V192" s="13" t="s">
        <v>62</v>
      </c>
      <c r="W192" s="13" t="s">
        <v>301</v>
      </c>
      <c r="X192" s="13" t="s">
        <v>35</v>
      </c>
      <c r="Y192" s="13" t="s">
        <v>35</v>
      </c>
      <c r="Z192" s="13" t="s">
        <v>1048</v>
      </c>
    </row>
    <row r="193" spans="1:26" s="10" customFormat="1" ht="18.5" x14ac:dyDescent="0.45">
      <c r="A193" s="22" t="s">
        <v>26</v>
      </c>
      <c r="B193" s="13" t="s">
        <v>55</v>
      </c>
      <c r="C193" s="13">
        <v>184</v>
      </c>
      <c r="D193" s="13">
        <v>81131668869</v>
      </c>
      <c r="E193" s="14">
        <v>45791</v>
      </c>
      <c r="F193" s="13" t="s">
        <v>1049</v>
      </c>
      <c r="G193" s="13" t="s">
        <v>77</v>
      </c>
      <c r="H193" s="14">
        <v>31690</v>
      </c>
      <c r="I193" s="15">
        <f t="shared" ca="1" si="2"/>
        <v>40</v>
      </c>
      <c r="J193" s="13" t="s">
        <v>1050</v>
      </c>
      <c r="K193" s="13" t="s">
        <v>1051</v>
      </c>
      <c r="L193" s="13" t="s">
        <v>486</v>
      </c>
      <c r="M193" s="13" t="s">
        <v>49</v>
      </c>
      <c r="N193" s="13" t="s">
        <v>34</v>
      </c>
      <c r="O193" s="13" t="s">
        <v>34</v>
      </c>
      <c r="P193" s="13" t="s">
        <v>50</v>
      </c>
      <c r="Q193" s="16" t="s">
        <v>36</v>
      </c>
      <c r="R193" s="16" t="s">
        <v>103</v>
      </c>
      <c r="S193" s="13" t="s">
        <v>93</v>
      </c>
      <c r="T193" s="13" t="s">
        <v>39</v>
      </c>
      <c r="U193" s="13" t="s">
        <v>40</v>
      </c>
      <c r="V193" s="13" t="s">
        <v>62</v>
      </c>
      <c r="W193" s="13" t="s">
        <v>42</v>
      </c>
      <c r="X193" s="13" t="s">
        <v>35</v>
      </c>
      <c r="Y193" s="13" t="s">
        <v>35</v>
      </c>
      <c r="Z193" s="13" t="s">
        <v>1052</v>
      </c>
    </row>
    <row r="194" spans="1:26" s="10" customFormat="1" ht="18.5" x14ac:dyDescent="0.45">
      <c r="A194" s="22" t="s">
        <v>26</v>
      </c>
      <c r="B194" s="13" t="s">
        <v>95</v>
      </c>
      <c r="C194" s="13">
        <v>185</v>
      </c>
      <c r="D194" s="13">
        <v>27503651743</v>
      </c>
      <c r="E194" s="14">
        <v>45795</v>
      </c>
      <c r="F194" s="13" t="s">
        <v>1053</v>
      </c>
      <c r="G194" s="13" t="s">
        <v>77</v>
      </c>
      <c r="H194" s="14">
        <v>31213</v>
      </c>
      <c r="I194" s="15">
        <f t="shared" ref="I194:I252" ca="1" si="3">(YEAR(NOW())-YEAR(H194))</f>
        <v>41</v>
      </c>
      <c r="J194" s="13" t="s">
        <v>1054</v>
      </c>
      <c r="K194" s="13" t="s">
        <v>1055</v>
      </c>
      <c r="L194" s="13" t="s">
        <v>1056</v>
      </c>
      <c r="M194" s="13" t="s">
        <v>49</v>
      </c>
      <c r="N194" s="13" t="s">
        <v>34</v>
      </c>
      <c r="O194" s="13" t="s">
        <v>1057</v>
      </c>
      <c r="P194" s="13" t="s">
        <v>35</v>
      </c>
      <c r="Q194" s="16" t="s">
        <v>36</v>
      </c>
      <c r="R194" s="16" t="s">
        <v>152</v>
      </c>
      <c r="S194" s="13" t="s">
        <v>93</v>
      </c>
      <c r="T194" s="13" t="s">
        <v>39</v>
      </c>
      <c r="U194" s="13" t="s">
        <v>40</v>
      </c>
      <c r="V194" s="13" t="s">
        <v>62</v>
      </c>
      <c r="W194" s="13" t="s">
        <v>301</v>
      </c>
      <c r="X194" s="13" t="s">
        <v>35</v>
      </c>
      <c r="Y194" s="13" t="s">
        <v>35</v>
      </c>
      <c r="Z194" s="13" t="s">
        <v>1058</v>
      </c>
    </row>
    <row r="195" spans="1:26" s="10" customFormat="1" ht="18.5" x14ac:dyDescent="0.45">
      <c r="A195" s="22" t="s">
        <v>26</v>
      </c>
      <c r="B195" s="13" t="s">
        <v>66</v>
      </c>
      <c r="C195" s="13">
        <v>186</v>
      </c>
      <c r="D195" s="13">
        <v>21209004317</v>
      </c>
      <c r="E195" s="14">
        <v>45794</v>
      </c>
      <c r="F195" s="13" t="s">
        <v>1059</v>
      </c>
      <c r="G195" s="13" t="s">
        <v>29</v>
      </c>
      <c r="H195" s="14">
        <v>29571</v>
      </c>
      <c r="I195" s="15">
        <f t="shared" ca="1" si="3"/>
        <v>46</v>
      </c>
      <c r="J195" s="13" t="s">
        <v>1060</v>
      </c>
      <c r="K195" s="13" t="s">
        <v>1061</v>
      </c>
      <c r="L195" s="13" t="s">
        <v>894</v>
      </c>
      <c r="M195" s="13" t="s">
        <v>49</v>
      </c>
      <c r="N195" s="13" t="s">
        <v>34</v>
      </c>
      <c r="O195" s="13" t="s">
        <v>34</v>
      </c>
      <c r="P195" s="13" t="s">
        <v>35</v>
      </c>
      <c r="Q195" s="16" t="s">
        <v>36</v>
      </c>
      <c r="R195" s="16" t="s">
        <v>135</v>
      </c>
      <c r="S195" s="13" t="s">
        <v>93</v>
      </c>
      <c r="T195" s="13" t="s">
        <v>39</v>
      </c>
      <c r="U195" s="13" t="s">
        <v>40</v>
      </c>
      <c r="V195" s="13" t="s">
        <v>62</v>
      </c>
      <c r="W195" s="13" t="s">
        <v>301</v>
      </c>
      <c r="X195" s="13" t="s">
        <v>35</v>
      </c>
      <c r="Y195" s="13" t="s">
        <v>35</v>
      </c>
      <c r="Z195" s="13" t="s">
        <v>1062</v>
      </c>
    </row>
    <row r="196" spans="1:26" s="10" customFormat="1" ht="18.5" x14ac:dyDescent="0.45">
      <c r="A196" s="22" t="s">
        <v>26</v>
      </c>
      <c r="B196" s="13" t="s">
        <v>66</v>
      </c>
      <c r="C196" s="13">
        <v>187</v>
      </c>
      <c r="D196" s="13">
        <v>5536730609</v>
      </c>
      <c r="E196" s="14">
        <v>45793</v>
      </c>
      <c r="F196" s="13" t="s">
        <v>1063</v>
      </c>
      <c r="G196" s="13" t="s">
        <v>77</v>
      </c>
      <c r="H196" s="14">
        <v>31309</v>
      </c>
      <c r="I196" s="15">
        <f t="shared" ca="1" si="3"/>
        <v>41</v>
      </c>
      <c r="J196" s="13" t="s">
        <v>1064</v>
      </c>
      <c r="K196" s="13" t="s">
        <v>1065</v>
      </c>
      <c r="L196" s="13" t="s">
        <v>48</v>
      </c>
      <c r="M196" s="13" t="s">
        <v>49</v>
      </c>
      <c r="N196" s="13" t="s">
        <v>34</v>
      </c>
      <c r="O196" s="13" t="s">
        <v>34</v>
      </c>
      <c r="P196" s="13" t="s">
        <v>35</v>
      </c>
      <c r="Q196" s="16" t="s">
        <v>36</v>
      </c>
      <c r="R196" s="16" t="s">
        <v>51</v>
      </c>
      <c r="S196" s="13" t="s">
        <v>93</v>
      </c>
      <c r="T196" s="13" t="s">
        <v>39</v>
      </c>
      <c r="U196" s="13" t="s">
        <v>40</v>
      </c>
      <c r="V196" s="13" t="s">
        <v>62</v>
      </c>
      <c r="W196" s="13" t="s">
        <v>301</v>
      </c>
      <c r="X196" s="13" t="s">
        <v>35</v>
      </c>
      <c r="Y196" s="13" t="s">
        <v>35</v>
      </c>
      <c r="Z196" s="13" t="s">
        <v>1066</v>
      </c>
    </row>
    <row r="197" spans="1:26" s="10" customFormat="1" ht="18.5" x14ac:dyDescent="0.45">
      <c r="A197" s="22" t="s">
        <v>26</v>
      </c>
      <c r="B197" s="13" t="s">
        <v>477</v>
      </c>
      <c r="C197" s="13">
        <v>187</v>
      </c>
      <c r="D197" s="13">
        <v>5536730609</v>
      </c>
      <c r="E197" s="14">
        <v>45793</v>
      </c>
      <c r="F197" s="13" t="s">
        <v>1063</v>
      </c>
      <c r="G197" s="13" t="s">
        <v>77</v>
      </c>
      <c r="H197" s="14">
        <v>31309</v>
      </c>
      <c r="I197" s="15">
        <f t="shared" ca="1" si="3"/>
        <v>41</v>
      </c>
      <c r="J197" s="13" t="s">
        <v>1064</v>
      </c>
      <c r="K197" s="13" t="s">
        <v>1065</v>
      </c>
      <c r="L197" s="13" t="s">
        <v>48</v>
      </c>
      <c r="M197" s="13"/>
      <c r="N197" s="13" t="s">
        <v>34</v>
      </c>
      <c r="O197" s="13" t="s">
        <v>34</v>
      </c>
      <c r="P197" s="13" t="s">
        <v>35</v>
      </c>
      <c r="Q197" s="16" t="s">
        <v>36</v>
      </c>
      <c r="R197" s="16" t="s">
        <v>51</v>
      </c>
      <c r="S197" s="13" t="s">
        <v>93</v>
      </c>
      <c r="T197" s="13" t="s">
        <v>39</v>
      </c>
      <c r="U197" s="13" t="s">
        <v>40</v>
      </c>
      <c r="V197" s="13" t="s">
        <v>62</v>
      </c>
      <c r="W197" s="13" t="s">
        <v>301</v>
      </c>
      <c r="X197" s="13" t="s">
        <v>35</v>
      </c>
      <c r="Y197" s="13" t="s">
        <v>35</v>
      </c>
      <c r="Z197" s="13" t="s">
        <v>1066</v>
      </c>
    </row>
    <row r="198" spans="1:26" s="10" customFormat="1" ht="18.5" x14ac:dyDescent="0.45">
      <c r="A198" s="22" t="s">
        <v>26</v>
      </c>
      <c r="B198" s="13" t="s">
        <v>105</v>
      </c>
      <c r="C198" s="13">
        <v>188</v>
      </c>
      <c r="D198" s="13">
        <v>79113116740</v>
      </c>
      <c r="E198" s="14">
        <v>45796</v>
      </c>
      <c r="F198" s="13" t="s">
        <v>1067</v>
      </c>
      <c r="G198" s="13" t="s">
        <v>29</v>
      </c>
      <c r="H198" s="14">
        <v>31446</v>
      </c>
      <c r="I198" s="15">
        <f t="shared" ca="1" si="3"/>
        <v>40</v>
      </c>
      <c r="J198" s="13" t="s">
        <v>1068</v>
      </c>
      <c r="K198" s="13" t="s">
        <v>1069</v>
      </c>
      <c r="L198" s="13" t="s">
        <v>1070</v>
      </c>
      <c r="M198" s="13" t="s">
        <v>92</v>
      </c>
      <c r="N198" s="13" t="s">
        <v>34</v>
      </c>
      <c r="O198" s="13" t="s">
        <v>34</v>
      </c>
      <c r="P198" s="13" t="s">
        <v>35</v>
      </c>
      <c r="Q198" s="16" t="s">
        <v>36</v>
      </c>
      <c r="R198" s="16" t="s">
        <v>51</v>
      </c>
      <c r="S198" s="13" t="s">
        <v>123</v>
      </c>
      <c r="T198" s="13" t="s">
        <v>39</v>
      </c>
      <c r="U198" s="13" t="s">
        <v>40</v>
      </c>
      <c r="V198" s="13" t="s">
        <v>62</v>
      </c>
      <c r="W198" s="13" t="s">
        <v>301</v>
      </c>
      <c r="X198" s="13" t="s">
        <v>35</v>
      </c>
      <c r="Y198" s="13" t="s">
        <v>35</v>
      </c>
      <c r="Z198" s="13" t="s">
        <v>1071</v>
      </c>
    </row>
    <row r="199" spans="1:26" s="10" customFormat="1" ht="18.5" x14ac:dyDescent="0.45">
      <c r="A199" s="22" t="s">
        <v>26</v>
      </c>
      <c r="B199" s="13" t="s">
        <v>55</v>
      </c>
      <c r="C199" s="13">
        <v>189</v>
      </c>
      <c r="D199" s="13">
        <v>66770542961</v>
      </c>
      <c r="E199" s="14">
        <v>45794</v>
      </c>
      <c r="F199" s="13" t="s">
        <v>1072</v>
      </c>
      <c r="G199" s="13" t="s">
        <v>29</v>
      </c>
      <c r="H199" s="14">
        <v>27605</v>
      </c>
      <c r="I199" s="15">
        <f t="shared" ca="1" si="3"/>
        <v>51</v>
      </c>
      <c r="J199" s="13" t="s">
        <v>1073</v>
      </c>
      <c r="K199" s="13" t="s">
        <v>1074</v>
      </c>
      <c r="L199" s="13" t="s">
        <v>1007</v>
      </c>
      <c r="M199" s="13" t="s">
        <v>219</v>
      </c>
      <c r="N199" s="13" t="s">
        <v>34</v>
      </c>
      <c r="O199" s="13" t="s">
        <v>34</v>
      </c>
      <c r="P199" s="13" t="s">
        <v>167</v>
      </c>
      <c r="Q199" s="16" t="s">
        <v>36</v>
      </c>
      <c r="R199" s="16" t="s">
        <v>187</v>
      </c>
      <c r="S199" s="13" t="s">
        <v>38</v>
      </c>
      <c r="T199" s="13" t="s">
        <v>188</v>
      </c>
      <c r="U199" s="13" t="s">
        <v>189</v>
      </c>
      <c r="V199" s="13" t="s">
        <v>190</v>
      </c>
      <c r="W199" s="13" t="s">
        <v>42</v>
      </c>
      <c r="X199" s="16" t="s">
        <v>687</v>
      </c>
      <c r="Y199" s="13" t="s">
        <v>241</v>
      </c>
      <c r="Z199" s="13" t="s">
        <v>1075</v>
      </c>
    </row>
    <row r="200" spans="1:26" s="10" customFormat="1" ht="18.5" x14ac:dyDescent="0.45">
      <c r="A200" s="22" t="s">
        <v>26</v>
      </c>
      <c r="B200" s="13" t="s">
        <v>55</v>
      </c>
      <c r="C200" s="13">
        <v>190</v>
      </c>
      <c r="D200" s="13">
        <v>46529752708</v>
      </c>
      <c r="E200" s="14">
        <v>45793</v>
      </c>
      <c r="F200" s="13" t="s">
        <v>1076</v>
      </c>
      <c r="G200" s="13" t="s">
        <v>77</v>
      </c>
      <c r="H200" s="14">
        <v>31031</v>
      </c>
      <c r="I200" s="15">
        <f t="shared" ca="1" si="3"/>
        <v>42</v>
      </c>
      <c r="J200" s="13" t="s">
        <v>1077</v>
      </c>
      <c r="K200" s="13" t="s">
        <v>1078</v>
      </c>
      <c r="L200" s="13" t="s">
        <v>132</v>
      </c>
      <c r="M200" s="13" t="s">
        <v>49</v>
      </c>
      <c r="N200" s="13" t="s">
        <v>133</v>
      </c>
      <c r="O200" s="13" t="s">
        <v>134</v>
      </c>
      <c r="P200" s="13" t="s">
        <v>167</v>
      </c>
      <c r="Q200" s="16" t="s">
        <v>36</v>
      </c>
      <c r="R200" s="16" t="s">
        <v>135</v>
      </c>
      <c r="S200" s="13" t="s">
        <v>93</v>
      </c>
      <c r="T200" s="13" t="s">
        <v>39</v>
      </c>
      <c r="U200" s="13" t="s">
        <v>40</v>
      </c>
      <c r="V200" s="13" t="s">
        <v>62</v>
      </c>
      <c r="W200" s="13" t="s">
        <v>301</v>
      </c>
      <c r="X200" s="13" t="s">
        <v>35</v>
      </c>
      <c r="Y200" s="13" t="s">
        <v>35</v>
      </c>
      <c r="Z200" s="13" t="s">
        <v>1079</v>
      </c>
    </row>
    <row r="201" spans="1:26" s="10" customFormat="1" ht="18.5" x14ac:dyDescent="0.45">
      <c r="A201" s="22" t="s">
        <v>26</v>
      </c>
      <c r="B201" s="13" t="s">
        <v>55</v>
      </c>
      <c r="C201" s="13">
        <v>191</v>
      </c>
      <c r="D201" s="13">
        <v>7311461176</v>
      </c>
      <c r="E201" s="14">
        <v>45792</v>
      </c>
      <c r="F201" s="13" t="s">
        <v>1080</v>
      </c>
      <c r="G201" s="13" t="s">
        <v>29</v>
      </c>
      <c r="H201" s="14">
        <v>27733</v>
      </c>
      <c r="I201" s="15">
        <f t="shared" ca="1" si="3"/>
        <v>51</v>
      </c>
      <c r="J201" s="13" t="s">
        <v>1081</v>
      </c>
      <c r="K201" s="13" t="s">
        <v>1082</v>
      </c>
      <c r="L201" s="13" t="s">
        <v>631</v>
      </c>
      <c r="M201" s="13" t="s">
        <v>49</v>
      </c>
      <c r="N201" s="13" t="s">
        <v>34</v>
      </c>
      <c r="O201" s="13" t="s">
        <v>34</v>
      </c>
      <c r="P201" s="13" t="s">
        <v>469</v>
      </c>
      <c r="Q201" s="16" t="s">
        <v>36</v>
      </c>
      <c r="R201" s="16" t="s">
        <v>632</v>
      </c>
      <c r="S201" s="13" t="s">
        <v>93</v>
      </c>
      <c r="T201" s="13" t="s">
        <v>39</v>
      </c>
      <c r="U201" s="13" t="s">
        <v>40</v>
      </c>
      <c r="V201" s="13" t="s">
        <v>62</v>
      </c>
      <c r="W201" s="13" t="s">
        <v>301</v>
      </c>
      <c r="X201" s="13" t="s">
        <v>35</v>
      </c>
      <c r="Y201" s="13" t="s">
        <v>241</v>
      </c>
      <c r="Z201" s="13" t="s">
        <v>1083</v>
      </c>
    </row>
    <row r="202" spans="1:26" s="10" customFormat="1" ht="18.5" x14ac:dyDescent="0.45">
      <c r="A202" s="22" t="s">
        <v>26</v>
      </c>
      <c r="B202" s="13" t="s">
        <v>105</v>
      </c>
      <c r="C202" s="13">
        <v>192</v>
      </c>
      <c r="D202" s="13">
        <v>61542481673</v>
      </c>
      <c r="E202" s="14">
        <v>45793</v>
      </c>
      <c r="F202" s="13" t="s">
        <v>1084</v>
      </c>
      <c r="G202" s="13" t="s">
        <v>29</v>
      </c>
      <c r="H202" s="14">
        <v>31088</v>
      </c>
      <c r="I202" s="15">
        <f t="shared" ca="1" si="3"/>
        <v>41</v>
      </c>
      <c r="J202" s="13" t="s">
        <v>1085</v>
      </c>
      <c r="K202" s="13" t="s">
        <v>1086</v>
      </c>
      <c r="L202" s="13" t="s">
        <v>894</v>
      </c>
      <c r="M202" s="13" t="s">
        <v>49</v>
      </c>
      <c r="N202" s="13" t="s">
        <v>34</v>
      </c>
      <c r="O202" s="13" t="s">
        <v>34</v>
      </c>
      <c r="P202" s="13" t="s">
        <v>35</v>
      </c>
      <c r="Q202" s="16" t="s">
        <v>36</v>
      </c>
      <c r="R202" s="16" t="s">
        <v>135</v>
      </c>
      <c r="S202" s="13" t="s">
        <v>93</v>
      </c>
      <c r="T202" s="13" t="s">
        <v>39</v>
      </c>
      <c r="U202" s="13" t="s">
        <v>40</v>
      </c>
      <c r="V202" s="13" t="s">
        <v>62</v>
      </c>
      <c r="W202" s="13" t="s">
        <v>42</v>
      </c>
      <c r="X202" s="13" t="s">
        <v>35</v>
      </c>
      <c r="Y202" s="13" t="s">
        <v>35</v>
      </c>
      <c r="Z202" s="13" t="s">
        <v>1087</v>
      </c>
    </row>
    <row r="203" spans="1:26" s="10" customFormat="1" ht="18.5" x14ac:dyDescent="0.45">
      <c r="A203" s="22" t="s">
        <v>26</v>
      </c>
      <c r="B203" s="13" t="s">
        <v>95</v>
      </c>
      <c r="C203" s="13">
        <v>193</v>
      </c>
      <c r="D203" s="13">
        <v>19806475546</v>
      </c>
      <c r="E203" s="14">
        <v>45795</v>
      </c>
      <c r="F203" s="13" t="s">
        <v>1088</v>
      </c>
      <c r="G203" s="13" t="s">
        <v>29</v>
      </c>
      <c r="H203" s="14">
        <v>30856</v>
      </c>
      <c r="I203" s="15">
        <f t="shared" ca="1" si="3"/>
        <v>42</v>
      </c>
      <c r="J203" s="13" t="s">
        <v>1089</v>
      </c>
      <c r="K203" s="13" t="s">
        <v>1090</v>
      </c>
      <c r="L203" s="13" t="s">
        <v>1026</v>
      </c>
      <c r="M203" s="13" t="s">
        <v>92</v>
      </c>
      <c r="N203" s="13" t="s">
        <v>34</v>
      </c>
      <c r="O203" s="13" t="s">
        <v>34</v>
      </c>
      <c r="P203" s="13" t="s">
        <v>35</v>
      </c>
      <c r="Q203" s="16" t="s">
        <v>36</v>
      </c>
      <c r="R203" s="16" t="s">
        <v>51</v>
      </c>
      <c r="S203" s="13" t="s">
        <v>93</v>
      </c>
      <c r="T203" s="13" t="s">
        <v>39</v>
      </c>
      <c r="U203" s="13" t="s">
        <v>40</v>
      </c>
      <c r="V203" s="13" t="s">
        <v>62</v>
      </c>
      <c r="W203" s="13" t="s">
        <v>301</v>
      </c>
      <c r="X203" s="13" t="s">
        <v>35</v>
      </c>
      <c r="Y203" s="13" t="s">
        <v>35</v>
      </c>
      <c r="Z203" s="13" t="s">
        <v>1091</v>
      </c>
    </row>
    <row r="204" spans="1:26" s="10" customFormat="1" ht="18.5" x14ac:dyDescent="0.45">
      <c r="A204" s="22" t="s">
        <v>26</v>
      </c>
      <c r="B204" s="13" t="s">
        <v>55</v>
      </c>
      <c r="C204" s="13">
        <v>194</v>
      </c>
      <c r="D204" s="13">
        <v>66696183840</v>
      </c>
      <c r="E204" s="14">
        <v>45793</v>
      </c>
      <c r="F204" s="13" t="s">
        <v>1092</v>
      </c>
      <c r="G204" s="13" t="s">
        <v>29</v>
      </c>
      <c r="H204" s="14">
        <v>30865</v>
      </c>
      <c r="I204" s="15">
        <f t="shared" ca="1" si="3"/>
        <v>42</v>
      </c>
      <c r="J204" s="13" t="s">
        <v>1093</v>
      </c>
      <c r="K204" s="13" t="s">
        <v>1094</v>
      </c>
      <c r="L204" s="13" t="s">
        <v>1095</v>
      </c>
      <c r="M204" s="13" t="s">
        <v>49</v>
      </c>
      <c r="N204" s="13" t="s">
        <v>34</v>
      </c>
      <c r="O204" s="13" t="s">
        <v>34</v>
      </c>
      <c r="P204" s="13" t="s">
        <v>35</v>
      </c>
      <c r="Q204" s="16" t="s">
        <v>36</v>
      </c>
      <c r="R204" s="16" t="s">
        <v>51</v>
      </c>
      <c r="S204" s="13" t="s">
        <v>93</v>
      </c>
      <c r="T204" s="13" t="s">
        <v>39</v>
      </c>
      <c r="U204" s="13" t="s">
        <v>40</v>
      </c>
      <c r="V204" s="13" t="s">
        <v>62</v>
      </c>
      <c r="W204" s="13" t="s">
        <v>301</v>
      </c>
      <c r="X204" s="13" t="s">
        <v>35</v>
      </c>
      <c r="Y204" s="13" t="s">
        <v>35</v>
      </c>
      <c r="Z204" s="13" t="s">
        <v>1096</v>
      </c>
    </row>
    <row r="205" spans="1:26" s="10" customFormat="1" ht="18.5" x14ac:dyDescent="0.45">
      <c r="A205" s="22" t="s">
        <v>26</v>
      </c>
      <c r="B205" s="13" t="s">
        <v>75</v>
      </c>
      <c r="C205" s="13">
        <v>195</v>
      </c>
      <c r="D205" s="13">
        <v>55839828248</v>
      </c>
      <c r="E205" s="14">
        <v>45795</v>
      </c>
      <c r="F205" s="13" t="s">
        <v>1097</v>
      </c>
      <c r="G205" s="13" t="s">
        <v>29</v>
      </c>
      <c r="H205" s="14">
        <v>14713</v>
      </c>
      <c r="I205" s="15">
        <f t="shared" ca="1" si="3"/>
        <v>86</v>
      </c>
      <c r="J205" s="13" t="s">
        <v>1098</v>
      </c>
      <c r="K205" s="13" t="s">
        <v>1099</v>
      </c>
      <c r="L205" s="13" t="s">
        <v>114</v>
      </c>
      <c r="M205" s="13" t="s">
        <v>49</v>
      </c>
      <c r="N205" s="13" t="s">
        <v>34</v>
      </c>
      <c r="O205" s="13" t="s">
        <v>34</v>
      </c>
      <c r="P205" s="13" t="s">
        <v>167</v>
      </c>
      <c r="Q205" s="16" t="s">
        <v>36</v>
      </c>
      <c r="R205" s="16" t="s">
        <v>135</v>
      </c>
      <c r="S205" s="13" t="s">
        <v>71</v>
      </c>
      <c r="T205" s="13" t="s">
        <v>39</v>
      </c>
      <c r="U205" s="13" t="s">
        <v>40</v>
      </c>
      <c r="V205" s="13" t="s">
        <v>62</v>
      </c>
      <c r="W205" s="13" t="s">
        <v>63</v>
      </c>
      <c r="X205" s="13" t="s">
        <v>35</v>
      </c>
      <c r="Y205" s="13" t="s">
        <v>35</v>
      </c>
      <c r="Z205" s="13" t="s">
        <v>1100</v>
      </c>
    </row>
    <row r="206" spans="1:26" s="10" customFormat="1" ht="18.5" x14ac:dyDescent="0.45">
      <c r="A206" s="22" t="s">
        <v>26</v>
      </c>
      <c r="B206" s="13" t="s">
        <v>477</v>
      </c>
      <c r="C206" s="13">
        <v>196</v>
      </c>
      <c r="D206" s="13">
        <v>24432180039</v>
      </c>
      <c r="E206" s="14">
        <v>45796</v>
      </c>
      <c r="F206" s="13" t="s">
        <v>1101</v>
      </c>
      <c r="G206" s="13" t="s">
        <v>77</v>
      </c>
      <c r="H206" s="14">
        <v>21863</v>
      </c>
      <c r="I206" s="15">
        <f t="shared" ca="1" si="3"/>
        <v>67</v>
      </c>
      <c r="J206" s="13" t="s">
        <v>1102</v>
      </c>
      <c r="K206" s="13" t="s">
        <v>1103</v>
      </c>
      <c r="L206" s="13" t="s">
        <v>172</v>
      </c>
      <c r="M206" s="13" t="s">
        <v>49</v>
      </c>
      <c r="N206" s="13" t="s">
        <v>173</v>
      </c>
      <c r="O206" s="13" t="s">
        <v>174</v>
      </c>
      <c r="P206" s="13" t="s">
        <v>35</v>
      </c>
      <c r="Q206" s="16" t="s">
        <v>36</v>
      </c>
      <c r="R206" s="16" t="s">
        <v>51</v>
      </c>
      <c r="S206" s="13" t="s">
        <v>93</v>
      </c>
      <c r="T206" s="13" t="s">
        <v>39</v>
      </c>
      <c r="U206" s="13" t="s">
        <v>40</v>
      </c>
      <c r="V206" s="13" t="s">
        <v>62</v>
      </c>
      <c r="W206" s="13" t="s">
        <v>301</v>
      </c>
      <c r="X206" s="13" t="s">
        <v>35</v>
      </c>
      <c r="Y206" s="13" t="s">
        <v>35</v>
      </c>
      <c r="Z206" s="13" t="s">
        <v>1104</v>
      </c>
    </row>
    <row r="207" spans="1:26" s="10" customFormat="1" ht="18.5" x14ac:dyDescent="0.45">
      <c r="A207" s="22" t="s">
        <v>26</v>
      </c>
      <c r="B207" s="13" t="s">
        <v>55</v>
      </c>
      <c r="C207" s="13">
        <v>196</v>
      </c>
      <c r="D207" s="13">
        <v>24432180039</v>
      </c>
      <c r="E207" s="14">
        <v>45796</v>
      </c>
      <c r="F207" s="13" t="s">
        <v>1101</v>
      </c>
      <c r="G207" s="13" t="s">
        <v>77</v>
      </c>
      <c r="H207" s="14">
        <v>21863</v>
      </c>
      <c r="I207" s="15">
        <f t="shared" ca="1" si="3"/>
        <v>67</v>
      </c>
      <c r="J207" s="13" t="s">
        <v>1102</v>
      </c>
      <c r="K207" s="13" t="s">
        <v>1103</v>
      </c>
      <c r="L207" s="13" t="s">
        <v>172</v>
      </c>
      <c r="M207" s="13"/>
      <c r="N207" s="13" t="s">
        <v>173</v>
      </c>
      <c r="O207" s="13" t="s">
        <v>174</v>
      </c>
      <c r="P207" s="13" t="s">
        <v>35</v>
      </c>
      <c r="Q207" s="16" t="s">
        <v>36</v>
      </c>
      <c r="R207" s="16" t="s">
        <v>51</v>
      </c>
      <c r="S207" s="13" t="s">
        <v>93</v>
      </c>
      <c r="T207" s="13" t="s">
        <v>39</v>
      </c>
      <c r="U207" s="13" t="s">
        <v>40</v>
      </c>
      <c r="V207" s="13" t="s">
        <v>62</v>
      </c>
      <c r="W207" s="13" t="s">
        <v>301</v>
      </c>
      <c r="X207" s="13" t="s">
        <v>35</v>
      </c>
      <c r="Y207" s="13" t="s">
        <v>35</v>
      </c>
      <c r="Z207" s="13" t="s">
        <v>1104</v>
      </c>
    </row>
    <row r="208" spans="1:26" s="10" customFormat="1" ht="18.5" x14ac:dyDescent="0.45">
      <c r="A208" s="22" t="s">
        <v>26</v>
      </c>
      <c r="B208" s="13" t="s">
        <v>105</v>
      </c>
      <c r="C208" s="13">
        <v>197</v>
      </c>
      <c r="D208" s="13">
        <v>81225234822</v>
      </c>
      <c r="E208" s="14">
        <v>45793</v>
      </c>
      <c r="F208" s="13" t="s">
        <v>1105</v>
      </c>
      <c r="G208" s="13" t="s">
        <v>77</v>
      </c>
      <c r="H208" s="14">
        <v>21292</v>
      </c>
      <c r="I208" s="15">
        <f t="shared" ca="1" si="3"/>
        <v>68</v>
      </c>
      <c r="J208" s="13" t="s">
        <v>1106</v>
      </c>
      <c r="K208" s="13" t="s">
        <v>1107</v>
      </c>
      <c r="L208" s="13" t="s">
        <v>422</v>
      </c>
      <c r="M208" s="13" t="s">
        <v>49</v>
      </c>
      <c r="N208" s="13" t="s">
        <v>34</v>
      </c>
      <c r="O208" s="13" t="s">
        <v>34</v>
      </c>
      <c r="P208" s="13" t="s">
        <v>35</v>
      </c>
      <c r="Q208" s="16" t="s">
        <v>36</v>
      </c>
      <c r="R208" s="16" t="s">
        <v>51</v>
      </c>
      <c r="S208" s="13" t="s">
        <v>71</v>
      </c>
      <c r="T208" s="13" t="s">
        <v>39</v>
      </c>
      <c r="U208" s="13" t="s">
        <v>40</v>
      </c>
      <c r="V208" s="13" t="s">
        <v>62</v>
      </c>
      <c r="W208" s="13" t="s">
        <v>42</v>
      </c>
      <c r="X208" s="13" t="s">
        <v>35</v>
      </c>
      <c r="Y208" s="13" t="s">
        <v>35</v>
      </c>
      <c r="Z208" s="13" t="s">
        <v>1108</v>
      </c>
    </row>
    <row r="209" spans="1:26" s="10" customFormat="1" ht="18.5" x14ac:dyDescent="0.45">
      <c r="A209" s="22" t="s">
        <v>26</v>
      </c>
      <c r="B209" s="13" t="s">
        <v>55</v>
      </c>
      <c r="C209" s="13">
        <v>198</v>
      </c>
      <c r="D209" s="13">
        <v>14059345371</v>
      </c>
      <c r="E209" s="14">
        <v>45794</v>
      </c>
      <c r="F209" s="13" t="s">
        <v>1109</v>
      </c>
      <c r="G209" s="13" t="s">
        <v>77</v>
      </c>
      <c r="H209" s="14">
        <v>19256</v>
      </c>
      <c r="I209" s="15">
        <f t="shared" ca="1" si="3"/>
        <v>74</v>
      </c>
      <c r="J209" s="13" t="s">
        <v>1110</v>
      </c>
      <c r="K209" s="13" t="s">
        <v>1111</v>
      </c>
      <c r="L209" s="13" t="s">
        <v>422</v>
      </c>
      <c r="M209" s="13" t="s">
        <v>219</v>
      </c>
      <c r="N209" s="13" t="s">
        <v>34</v>
      </c>
      <c r="O209" s="13" t="s">
        <v>34</v>
      </c>
      <c r="P209" s="13" t="s">
        <v>35</v>
      </c>
      <c r="Q209" s="16" t="s">
        <v>36</v>
      </c>
      <c r="R209" s="16" t="s">
        <v>51</v>
      </c>
      <c r="S209" s="13" t="s">
        <v>71</v>
      </c>
      <c r="T209" s="13" t="s">
        <v>39</v>
      </c>
      <c r="U209" s="13" t="s">
        <v>40</v>
      </c>
      <c r="V209" s="13" t="s">
        <v>62</v>
      </c>
      <c r="W209" s="13" t="s">
        <v>42</v>
      </c>
      <c r="X209" s="13" t="s">
        <v>35</v>
      </c>
      <c r="Y209" s="13" t="s">
        <v>35</v>
      </c>
      <c r="Z209" s="13" t="s">
        <v>1112</v>
      </c>
    </row>
    <row r="210" spans="1:26" s="10" customFormat="1" ht="18.5" x14ac:dyDescent="0.45">
      <c r="A210" s="22" t="s">
        <v>26</v>
      </c>
      <c r="B210" s="13" t="s">
        <v>27</v>
      </c>
      <c r="C210" s="13">
        <v>199</v>
      </c>
      <c r="D210" s="13">
        <v>32813443964</v>
      </c>
      <c r="E210" s="14">
        <v>45795</v>
      </c>
      <c r="F210" s="13" t="s">
        <v>1113</v>
      </c>
      <c r="G210" s="13" t="s">
        <v>77</v>
      </c>
      <c r="H210" s="14">
        <v>43965</v>
      </c>
      <c r="I210" s="15">
        <f t="shared" ca="1" si="3"/>
        <v>6</v>
      </c>
      <c r="J210" s="13" t="s">
        <v>1114</v>
      </c>
      <c r="K210" s="13" t="s">
        <v>1115</v>
      </c>
      <c r="L210" s="13" t="s">
        <v>1116</v>
      </c>
      <c r="M210" s="13" t="s">
        <v>33</v>
      </c>
      <c r="N210" s="13" t="s">
        <v>34</v>
      </c>
      <c r="O210" s="13" t="s">
        <v>34</v>
      </c>
      <c r="P210" s="13" t="s">
        <v>35</v>
      </c>
      <c r="Q210" s="16" t="s">
        <v>36</v>
      </c>
      <c r="R210" s="16" t="s">
        <v>51</v>
      </c>
      <c r="S210" s="13" t="s">
        <v>93</v>
      </c>
      <c r="T210" s="13" t="s">
        <v>39</v>
      </c>
      <c r="U210" s="13" t="s">
        <v>40</v>
      </c>
      <c r="V210" s="13" t="s">
        <v>62</v>
      </c>
      <c r="W210" s="13" t="s">
        <v>42</v>
      </c>
      <c r="X210" s="13" t="s">
        <v>35</v>
      </c>
      <c r="Y210" s="13" t="s">
        <v>35</v>
      </c>
      <c r="Z210" s="13" t="s">
        <v>1117</v>
      </c>
    </row>
    <row r="211" spans="1:26" s="10" customFormat="1" ht="18.5" x14ac:dyDescent="0.45">
      <c r="A211" s="22" t="s">
        <v>26</v>
      </c>
      <c r="B211" s="13" t="s">
        <v>66</v>
      </c>
      <c r="C211" s="13">
        <v>200</v>
      </c>
      <c r="D211" s="13">
        <v>36579160273</v>
      </c>
      <c r="E211" s="14">
        <v>45793</v>
      </c>
      <c r="F211" s="13" t="s">
        <v>1118</v>
      </c>
      <c r="G211" s="13" t="s">
        <v>29</v>
      </c>
      <c r="H211" s="14">
        <v>30610</v>
      </c>
      <c r="I211" s="15">
        <f t="shared" ca="1" si="3"/>
        <v>43</v>
      </c>
      <c r="J211" s="13" t="s">
        <v>1119</v>
      </c>
      <c r="K211" s="13" t="s">
        <v>1120</v>
      </c>
      <c r="L211" s="13" t="s">
        <v>1121</v>
      </c>
      <c r="M211" s="13" t="s">
        <v>49</v>
      </c>
      <c r="N211" s="13" t="s">
        <v>34</v>
      </c>
      <c r="O211" s="13" t="s">
        <v>34</v>
      </c>
      <c r="P211" s="13" t="s">
        <v>35</v>
      </c>
      <c r="Q211" s="16" t="s">
        <v>36</v>
      </c>
      <c r="R211" s="16" t="s">
        <v>51</v>
      </c>
      <c r="S211" s="13" t="s">
        <v>93</v>
      </c>
      <c r="T211" s="13" t="s">
        <v>39</v>
      </c>
      <c r="U211" s="13" t="s">
        <v>40</v>
      </c>
      <c r="V211" s="13" t="s">
        <v>62</v>
      </c>
      <c r="W211" s="13" t="s">
        <v>42</v>
      </c>
      <c r="X211" s="13" t="s">
        <v>35</v>
      </c>
      <c r="Y211" s="13" t="s">
        <v>35</v>
      </c>
      <c r="Z211" s="13" t="s">
        <v>1122</v>
      </c>
    </row>
    <row r="212" spans="1:26" s="10" customFormat="1" ht="18.5" x14ac:dyDescent="0.45">
      <c r="A212" s="22" t="s">
        <v>26</v>
      </c>
      <c r="B212" s="13" t="s">
        <v>137</v>
      </c>
      <c r="C212" s="13">
        <v>201</v>
      </c>
      <c r="D212" s="13">
        <v>85836832271</v>
      </c>
      <c r="E212" s="14">
        <v>45793</v>
      </c>
      <c r="F212" s="13" t="s">
        <v>1123</v>
      </c>
      <c r="G212" s="13" t="s">
        <v>77</v>
      </c>
      <c r="H212" s="14">
        <v>11359</v>
      </c>
      <c r="I212" s="15">
        <f t="shared" ca="1" si="3"/>
        <v>95</v>
      </c>
      <c r="J212" s="13" t="s">
        <v>1124</v>
      </c>
      <c r="K212" s="13" t="s">
        <v>1125</v>
      </c>
      <c r="L212" s="13" t="s">
        <v>114</v>
      </c>
      <c r="M212" s="13" t="s">
        <v>49</v>
      </c>
      <c r="N212" s="13" t="s">
        <v>34</v>
      </c>
      <c r="O212" s="13" t="s">
        <v>34</v>
      </c>
      <c r="P212" s="13" t="s">
        <v>167</v>
      </c>
      <c r="Q212" s="16" t="s">
        <v>36</v>
      </c>
      <c r="R212" s="16" t="s">
        <v>115</v>
      </c>
      <c r="S212" s="13" t="s">
        <v>38</v>
      </c>
      <c r="T212" s="13" t="s">
        <v>116</v>
      </c>
      <c r="U212" s="13" t="s">
        <v>117</v>
      </c>
      <c r="V212" s="13" t="s">
        <v>62</v>
      </c>
      <c r="W212" s="13" t="s">
        <v>73</v>
      </c>
      <c r="X212" s="13" t="s">
        <v>35</v>
      </c>
      <c r="Y212" s="13" t="s">
        <v>464</v>
      </c>
      <c r="Z212" s="13" t="s">
        <v>1126</v>
      </c>
    </row>
    <row r="213" spans="1:26" s="10" customFormat="1" ht="18.5" x14ac:dyDescent="0.45">
      <c r="A213" s="22" t="s">
        <v>26</v>
      </c>
      <c r="B213" s="13" t="s">
        <v>55</v>
      </c>
      <c r="C213" s="13">
        <v>202</v>
      </c>
      <c r="D213" s="13">
        <v>55877311966</v>
      </c>
      <c r="E213" s="14">
        <v>45793</v>
      </c>
      <c r="F213" s="13" t="s">
        <v>1127</v>
      </c>
      <c r="G213" s="13" t="s">
        <v>29</v>
      </c>
      <c r="H213" s="14">
        <v>30704</v>
      </c>
      <c r="I213" s="15">
        <f t="shared" ca="1" si="3"/>
        <v>42</v>
      </c>
      <c r="J213" s="13" t="s">
        <v>1128</v>
      </c>
      <c r="K213" s="13" t="s">
        <v>1129</v>
      </c>
      <c r="L213" s="13" t="s">
        <v>1130</v>
      </c>
      <c r="M213" s="13" t="s">
        <v>49</v>
      </c>
      <c r="N213" s="13" t="s">
        <v>1131</v>
      </c>
      <c r="O213" s="13" t="s">
        <v>174</v>
      </c>
      <c r="P213" s="13" t="s">
        <v>469</v>
      </c>
      <c r="Q213" s="16" t="s">
        <v>36</v>
      </c>
      <c r="R213" s="16" t="s">
        <v>103</v>
      </c>
      <c r="S213" s="13" t="s">
        <v>93</v>
      </c>
      <c r="T213" s="13" t="s">
        <v>116</v>
      </c>
      <c r="U213" s="13" t="s">
        <v>40</v>
      </c>
      <c r="V213" s="13" t="s">
        <v>261</v>
      </c>
      <c r="W213" s="13" t="s">
        <v>42</v>
      </c>
      <c r="X213" s="13" t="s">
        <v>35</v>
      </c>
      <c r="Y213" s="13" t="s">
        <v>35</v>
      </c>
      <c r="Z213" s="13" t="s">
        <v>1132</v>
      </c>
    </row>
    <row r="214" spans="1:26" s="10" customFormat="1" ht="18.5" x14ac:dyDescent="0.45">
      <c r="A214" s="22" t="s">
        <v>26</v>
      </c>
      <c r="B214" s="13" t="s">
        <v>75</v>
      </c>
      <c r="C214" s="13">
        <v>203</v>
      </c>
      <c r="D214" s="13">
        <v>24736730234</v>
      </c>
      <c r="E214" s="14">
        <v>45791</v>
      </c>
      <c r="F214" s="13" t="s">
        <v>1133</v>
      </c>
      <c r="G214" s="13" t="s">
        <v>29</v>
      </c>
      <c r="H214" s="14">
        <v>30759</v>
      </c>
      <c r="I214" s="15">
        <f t="shared" ca="1" si="3"/>
        <v>42</v>
      </c>
      <c r="J214" s="13" t="s">
        <v>1134</v>
      </c>
      <c r="K214" s="13" t="s">
        <v>1135</v>
      </c>
      <c r="L214" s="13" t="s">
        <v>1136</v>
      </c>
      <c r="M214" s="13" t="s">
        <v>49</v>
      </c>
      <c r="N214" s="13" t="s">
        <v>1137</v>
      </c>
      <c r="O214" s="13" t="s">
        <v>1138</v>
      </c>
      <c r="P214" s="13" t="s">
        <v>469</v>
      </c>
      <c r="Q214" s="16" t="s">
        <v>36</v>
      </c>
      <c r="R214" s="16" t="s">
        <v>187</v>
      </c>
      <c r="S214" s="13" t="s">
        <v>71</v>
      </c>
      <c r="T214" s="13" t="s">
        <v>39</v>
      </c>
      <c r="U214" s="13" t="s">
        <v>40</v>
      </c>
      <c r="V214" s="13" t="s">
        <v>62</v>
      </c>
      <c r="W214" s="13" t="s">
        <v>42</v>
      </c>
      <c r="X214" s="13" t="s">
        <v>35</v>
      </c>
      <c r="Y214" s="13" t="s">
        <v>35</v>
      </c>
      <c r="Z214" s="13" t="s">
        <v>1139</v>
      </c>
    </row>
    <row r="215" spans="1:26" s="10" customFormat="1" ht="18.5" x14ac:dyDescent="0.45">
      <c r="A215" s="22" t="s">
        <v>26</v>
      </c>
      <c r="B215" s="13" t="s">
        <v>44</v>
      </c>
      <c r="C215" s="13">
        <v>204</v>
      </c>
      <c r="D215" s="13">
        <v>71357178944</v>
      </c>
      <c r="E215" s="14">
        <v>45793</v>
      </c>
      <c r="F215" s="13" t="s">
        <v>1140</v>
      </c>
      <c r="G215" s="13" t="s">
        <v>29</v>
      </c>
      <c r="H215" s="14">
        <v>30576</v>
      </c>
      <c r="I215" s="15">
        <f t="shared" ca="1" si="3"/>
        <v>43</v>
      </c>
      <c r="J215" s="13" t="s">
        <v>1141</v>
      </c>
      <c r="K215" s="13" t="s">
        <v>1142</v>
      </c>
      <c r="L215" s="13" t="s">
        <v>457</v>
      </c>
      <c r="M215" s="13" t="s">
        <v>49</v>
      </c>
      <c r="N215" s="13" t="s">
        <v>458</v>
      </c>
      <c r="O215" s="13" t="s">
        <v>208</v>
      </c>
      <c r="P215" s="13" t="s">
        <v>35</v>
      </c>
      <c r="Q215" s="16" t="s">
        <v>36</v>
      </c>
      <c r="R215" s="16" t="s">
        <v>51</v>
      </c>
      <c r="S215" s="13" t="s">
        <v>93</v>
      </c>
      <c r="T215" s="13" t="s">
        <v>39</v>
      </c>
      <c r="U215" s="13" t="s">
        <v>40</v>
      </c>
      <c r="V215" s="13" t="s">
        <v>62</v>
      </c>
      <c r="W215" s="13" t="s">
        <v>301</v>
      </c>
      <c r="X215" s="13" t="s">
        <v>35</v>
      </c>
      <c r="Y215" s="13" t="s">
        <v>35</v>
      </c>
      <c r="Z215" s="13" t="s">
        <v>1143</v>
      </c>
    </row>
    <row r="216" spans="1:26" s="10" customFormat="1" ht="18.5" x14ac:dyDescent="0.45">
      <c r="A216" s="22" t="s">
        <v>26</v>
      </c>
      <c r="B216" s="13" t="s">
        <v>44</v>
      </c>
      <c r="C216" s="13">
        <v>205</v>
      </c>
      <c r="D216" s="13">
        <v>27015128354</v>
      </c>
      <c r="E216" s="14">
        <v>45793</v>
      </c>
      <c r="F216" s="13" t="s">
        <v>1144</v>
      </c>
      <c r="G216" s="13" t="s">
        <v>29</v>
      </c>
      <c r="H216" s="14">
        <v>30647</v>
      </c>
      <c r="I216" s="15">
        <f t="shared" ca="1" si="3"/>
        <v>43</v>
      </c>
      <c r="J216" s="13" t="s">
        <v>1145</v>
      </c>
      <c r="K216" s="13" t="s">
        <v>1146</v>
      </c>
      <c r="L216" s="13" t="s">
        <v>617</v>
      </c>
      <c r="M216" s="13" t="s">
        <v>219</v>
      </c>
      <c r="N216" s="13" t="s">
        <v>34</v>
      </c>
      <c r="O216" s="13" t="s">
        <v>34</v>
      </c>
      <c r="P216" s="13" t="s">
        <v>167</v>
      </c>
      <c r="Q216" s="16" t="s">
        <v>36</v>
      </c>
      <c r="R216" s="16" t="s">
        <v>51</v>
      </c>
      <c r="S216" s="13" t="s">
        <v>123</v>
      </c>
      <c r="T216" s="13" t="s">
        <v>39</v>
      </c>
      <c r="U216" s="13" t="s">
        <v>40</v>
      </c>
      <c r="V216" s="13" t="s">
        <v>62</v>
      </c>
      <c r="W216" s="13" t="s">
        <v>301</v>
      </c>
      <c r="X216" s="13" t="s">
        <v>35</v>
      </c>
      <c r="Y216" s="13" t="s">
        <v>35</v>
      </c>
      <c r="Z216" s="13" t="s">
        <v>1147</v>
      </c>
    </row>
    <row r="217" spans="1:26" s="10" customFormat="1" ht="18.5" x14ac:dyDescent="0.45">
      <c r="A217" s="22" t="s">
        <v>26</v>
      </c>
      <c r="B217" s="13" t="s">
        <v>55</v>
      </c>
      <c r="C217" s="13">
        <v>206</v>
      </c>
      <c r="D217" s="13">
        <v>88798276481</v>
      </c>
      <c r="E217" s="14">
        <v>45796</v>
      </c>
      <c r="F217" s="13" t="s">
        <v>1148</v>
      </c>
      <c r="G217" s="13" t="s">
        <v>29</v>
      </c>
      <c r="H217" s="14">
        <v>9695</v>
      </c>
      <c r="I217" s="15">
        <f t="shared" ca="1" si="3"/>
        <v>100</v>
      </c>
      <c r="J217" s="13" t="s">
        <v>1149</v>
      </c>
      <c r="K217" s="13" t="s">
        <v>1150</v>
      </c>
      <c r="L217" s="13" t="s">
        <v>48</v>
      </c>
      <c r="M217" s="13" t="s">
        <v>49</v>
      </c>
      <c r="N217" s="13" t="s">
        <v>34</v>
      </c>
      <c r="O217" s="13" t="s">
        <v>34</v>
      </c>
      <c r="P217" s="13" t="s">
        <v>434</v>
      </c>
      <c r="Q217" s="16" t="s">
        <v>36</v>
      </c>
      <c r="R217" s="16" t="s">
        <v>451</v>
      </c>
      <c r="S217" s="13" t="s">
        <v>38</v>
      </c>
      <c r="T217" s="13" t="s">
        <v>116</v>
      </c>
      <c r="U217" s="13" t="s">
        <v>189</v>
      </c>
      <c r="V217" s="13" t="s">
        <v>220</v>
      </c>
      <c r="W217" s="13" t="s">
        <v>73</v>
      </c>
      <c r="X217" s="13" t="s">
        <v>35</v>
      </c>
      <c r="Y217" s="13" t="s">
        <v>64</v>
      </c>
      <c r="Z217" s="13" t="s">
        <v>1151</v>
      </c>
    </row>
    <row r="218" spans="1:26" s="10" customFormat="1" ht="18.5" x14ac:dyDescent="0.45">
      <c r="A218" s="22" t="s">
        <v>26</v>
      </c>
      <c r="B218" s="13" t="s">
        <v>66</v>
      </c>
      <c r="C218" s="13">
        <v>207</v>
      </c>
      <c r="D218" s="13">
        <v>8640557414</v>
      </c>
      <c r="E218" s="14">
        <v>45795</v>
      </c>
      <c r="F218" s="13" t="s">
        <v>1152</v>
      </c>
      <c r="G218" s="13" t="s">
        <v>77</v>
      </c>
      <c r="H218" s="14">
        <v>19227</v>
      </c>
      <c r="I218" s="15">
        <f t="shared" ca="1" si="3"/>
        <v>74</v>
      </c>
      <c r="J218" s="13" t="s">
        <v>1153</v>
      </c>
      <c r="K218" s="13" t="s">
        <v>1154</v>
      </c>
      <c r="L218" s="13" t="s">
        <v>979</v>
      </c>
      <c r="M218" s="13" t="s">
        <v>49</v>
      </c>
      <c r="N218" s="13" t="s">
        <v>34</v>
      </c>
      <c r="O218" s="13" t="s">
        <v>34</v>
      </c>
      <c r="P218" s="13" t="s">
        <v>35</v>
      </c>
      <c r="Q218" s="16" t="s">
        <v>36</v>
      </c>
      <c r="R218" s="16" t="s">
        <v>51</v>
      </c>
      <c r="S218" s="13" t="s">
        <v>123</v>
      </c>
      <c r="T218" s="13" t="s">
        <v>39</v>
      </c>
      <c r="U218" s="13" t="s">
        <v>40</v>
      </c>
      <c r="V218" s="13" t="s">
        <v>62</v>
      </c>
      <c r="W218" s="13" t="s">
        <v>301</v>
      </c>
      <c r="X218" s="13" t="s">
        <v>35</v>
      </c>
      <c r="Y218" s="13" t="s">
        <v>241</v>
      </c>
      <c r="Z218" s="13" t="s">
        <v>1155</v>
      </c>
    </row>
    <row r="219" spans="1:26" s="10" customFormat="1" ht="18.5" x14ac:dyDescent="0.45">
      <c r="A219" s="22" t="s">
        <v>26</v>
      </c>
      <c r="B219" s="13" t="s">
        <v>55</v>
      </c>
      <c r="C219" s="13">
        <v>208</v>
      </c>
      <c r="D219" s="13">
        <v>69772297933</v>
      </c>
      <c r="E219" s="14">
        <v>45793</v>
      </c>
      <c r="F219" s="13" t="s">
        <v>1156</v>
      </c>
      <c r="G219" s="13" t="s">
        <v>29</v>
      </c>
      <c r="H219" s="14">
        <v>11917</v>
      </c>
      <c r="I219" s="15">
        <f t="shared" ca="1" si="3"/>
        <v>94</v>
      </c>
      <c r="J219" s="13" t="s">
        <v>1157</v>
      </c>
      <c r="K219" s="13" t="s">
        <v>1158</v>
      </c>
      <c r="L219" s="13" t="s">
        <v>894</v>
      </c>
      <c r="M219" s="13" t="s">
        <v>49</v>
      </c>
      <c r="N219" s="13" t="s">
        <v>34</v>
      </c>
      <c r="O219" s="13" t="s">
        <v>34</v>
      </c>
      <c r="P219" s="13" t="s">
        <v>35</v>
      </c>
      <c r="Q219" s="16" t="s">
        <v>36</v>
      </c>
      <c r="R219" s="16" t="s">
        <v>135</v>
      </c>
      <c r="S219" s="13" t="s">
        <v>61</v>
      </c>
      <c r="T219" s="13" t="s">
        <v>141</v>
      </c>
      <c r="U219" s="13" t="s">
        <v>40</v>
      </c>
      <c r="V219" s="13" t="s">
        <v>261</v>
      </c>
      <c r="W219" s="13" t="s">
        <v>63</v>
      </c>
      <c r="X219" s="13" t="s">
        <v>35</v>
      </c>
      <c r="Y219" s="13" t="s">
        <v>464</v>
      </c>
      <c r="Z219" s="13" t="s">
        <v>1159</v>
      </c>
    </row>
    <row r="220" spans="1:26" s="10" customFormat="1" ht="18.5" x14ac:dyDescent="0.45">
      <c r="A220" s="22" t="s">
        <v>26</v>
      </c>
      <c r="B220" s="13" t="s">
        <v>75</v>
      </c>
      <c r="C220" s="13">
        <v>209</v>
      </c>
      <c r="D220" s="13">
        <v>41228917278</v>
      </c>
      <c r="E220" s="14">
        <v>45793</v>
      </c>
      <c r="F220" s="13" t="s">
        <v>1160</v>
      </c>
      <c r="G220" s="13" t="s">
        <v>29</v>
      </c>
      <c r="H220" s="14">
        <v>19142</v>
      </c>
      <c r="I220" s="15">
        <f t="shared" ca="1" si="3"/>
        <v>74</v>
      </c>
      <c r="J220" s="13" t="s">
        <v>1161</v>
      </c>
      <c r="K220" s="13" t="s">
        <v>1162</v>
      </c>
      <c r="L220" s="13" t="s">
        <v>1163</v>
      </c>
      <c r="M220" s="13" t="s">
        <v>49</v>
      </c>
      <c r="N220" s="13" t="s">
        <v>34</v>
      </c>
      <c r="O220" s="13" t="s">
        <v>34</v>
      </c>
      <c r="P220" s="13" t="s">
        <v>35</v>
      </c>
      <c r="Q220" s="16" t="s">
        <v>36</v>
      </c>
      <c r="R220" s="16" t="s">
        <v>51</v>
      </c>
      <c r="S220" s="13" t="s">
        <v>93</v>
      </c>
      <c r="T220" s="13" t="s">
        <v>39</v>
      </c>
      <c r="U220" s="13" t="s">
        <v>40</v>
      </c>
      <c r="V220" s="13" t="s">
        <v>62</v>
      </c>
      <c r="W220" s="13" t="s">
        <v>42</v>
      </c>
      <c r="X220" s="13" t="s">
        <v>35</v>
      </c>
      <c r="Y220" s="13" t="s">
        <v>35</v>
      </c>
      <c r="Z220" s="13" t="s">
        <v>1164</v>
      </c>
    </row>
    <row r="221" spans="1:26" s="10" customFormat="1" ht="18.5" x14ac:dyDescent="0.45">
      <c r="A221" s="22" t="s">
        <v>26</v>
      </c>
      <c r="B221" s="13" t="s">
        <v>44</v>
      </c>
      <c r="C221" s="13">
        <v>210</v>
      </c>
      <c r="D221" s="13">
        <v>40193229880</v>
      </c>
      <c r="E221" s="14">
        <v>45793</v>
      </c>
      <c r="F221" s="13" t="s">
        <v>1165</v>
      </c>
      <c r="G221" s="13" t="s">
        <v>77</v>
      </c>
      <c r="H221" s="14">
        <v>30381</v>
      </c>
      <c r="I221" s="15">
        <f t="shared" ca="1" si="3"/>
        <v>43</v>
      </c>
      <c r="J221" s="13" t="s">
        <v>1166</v>
      </c>
      <c r="K221" s="13" t="s">
        <v>1167</v>
      </c>
      <c r="L221" s="13" t="s">
        <v>1168</v>
      </c>
      <c r="M221" s="13" t="s">
        <v>49</v>
      </c>
      <c r="N221" s="13" t="s">
        <v>34</v>
      </c>
      <c r="O221" s="13" t="s">
        <v>34</v>
      </c>
      <c r="P221" s="13" t="s">
        <v>35</v>
      </c>
      <c r="Q221" s="16" t="s">
        <v>36</v>
      </c>
      <c r="R221" s="16" t="s">
        <v>51</v>
      </c>
      <c r="S221" s="13" t="s">
        <v>93</v>
      </c>
      <c r="T221" s="13" t="s">
        <v>39</v>
      </c>
      <c r="U221" s="13" t="s">
        <v>40</v>
      </c>
      <c r="V221" s="13" t="s">
        <v>62</v>
      </c>
      <c r="W221" s="13" t="s">
        <v>42</v>
      </c>
      <c r="X221" s="13" t="s">
        <v>35</v>
      </c>
      <c r="Y221" s="13" t="s">
        <v>35</v>
      </c>
      <c r="Z221" s="13" t="s">
        <v>1169</v>
      </c>
    </row>
    <row r="222" spans="1:26" s="10" customFormat="1" ht="18.5" x14ac:dyDescent="0.45">
      <c r="A222" s="22" t="s">
        <v>26</v>
      </c>
      <c r="B222" s="13" t="s">
        <v>105</v>
      </c>
      <c r="C222" s="13">
        <v>211</v>
      </c>
      <c r="D222" s="13">
        <v>58852731401</v>
      </c>
      <c r="E222" s="14">
        <v>45793</v>
      </c>
      <c r="F222" s="13" t="s">
        <v>1170</v>
      </c>
      <c r="G222" s="13" t="s">
        <v>77</v>
      </c>
      <c r="H222" s="14">
        <v>23115</v>
      </c>
      <c r="I222" s="15">
        <f t="shared" ca="1" si="3"/>
        <v>63</v>
      </c>
      <c r="J222" s="13" t="s">
        <v>1171</v>
      </c>
      <c r="K222" s="13" t="s">
        <v>1172</v>
      </c>
      <c r="L222" s="13" t="s">
        <v>1173</v>
      </c>
      <c r="M222" s="13" t="s">
        <v>49</v>
      </c>
      <c r="N222" s="13" t="s">
        <v>34</v>
      </c>
      <c r="O222" s="13" t="s">
        <v>1174</v>
      </c>
      <c r="P222" s="13" t="s">
        <v>35</v>
      </c>
      <c r="Q222" s="16" t="s">
        <v>36</v>
      </c>
      <c r="R222" s="16" t="s">
        <v>51</v>
      </c>
      <c r="S222" s="13" t="s">
        <v>93</v>
      </c>
      <c r="T222" s="13" t="s">
        <v>39</v>
      </c>
      <c r="U222" s="13" t="s">
        <v>40</v>
      </c>
      <c r="V222" s="13" t="s">
        <v>62</v>
      </c>
      <c r="W222" s="13" t="s">
        <v>301</v>
      </c>
      <c r="X222" s="13" t="s">
        <v>35</v>
      </c>
      <c r="Y222" s="13" t="s">
        <v>35</v>
      </c>
      <c r="Z222" s="13" t="s">
        <v>1175</v>
      </c>
    </row>
    <row r="223" spans="1:26" s="10" customFormat="1" ht="18.5" x14ac:dyDescent="0.45">
      <c r="A223" s="22" t="s">
        <v>26</v>
      </c>
      <c r="B223" s="13" t="s">
        <v>105</v>
      </c>
      <c r="C223" s="13">
        <v>212</v>
      </c>
      <c r="D223" s="13">
        <v>27082924365</v>
      </c>
      <c r="E223" s="14">
        <v>45793</v>
      </c>
      <c r="F223" s="13" t="s">
        <v>1176</v>
      </c>
      <c r="G223" s="13" t="s">
        <v>77</v>
      </c>
      <c r="H223" s="14">
        <v>15134</v>
      </c>
      <c r="I223" s="15">
        <f t="shared" ca="1" si="3"/>
        <v>85</v>
      </c>
      <c r="J223" s="13" t="s">
        <v>1177</v>
      </c>
      <c r="K223" s="13" t="s">
        <v>1178</v>
      </c>
      <c r="L223" s="13" t="s">
        <v>979</v>
      </c>
      <c r="M223" s="13" t="s">
        <v>49</v>
      </c>
      <c r="N223" s="13" t="s">
        <v>34</v>
      </c>
      <c r="O223" s="13" t="s">
        <v>34</v>
      </c>
      <c r="P223" s="13" t="s">
        <v>167</v>
      </c>
      <c r="Q223" s="16" t="s">
        <v>36</v>
      </c>
      <c r="R223" s="16" t="s">
        <v>1179</v>
      </c>
      <c r="S223" s="13" t="s">
        <v>38</v>
      </c>
      <c r="T223" s="13" t="s">
        <v>39</v>
      </c>
      <c r="U223" s="13" t="s">
        <v>40</v>
      </c>
      <c r="V223" s="13" t="s">
        <v>62</v>
      </c>
      <c r="W223" s="13" t="s">
        <v>73</v>
      </c>
      <c r="X223" s="13" t="s">
        <v>35</v>
      </c>
      <c r="Y223" s="13" t="s">
        <v>241</v>
      </c>
      <c r="Z223" s="13" t="s">
        <v>1180</v>
      </c>
    </row>
    <row r="224" spans="1:26" s="10" customFormat="1" ht="18.5" x14ac:dyDescent="0.45">
      <c r="A224" s="22" t="s">
        <v>26</v>
      </c>
      <c r="B224" s="13" t="s">
        <v>66</v>
      </c>
      <c r="C224" s="13">
        <v>213</v>
      </c>
      <c r="D224" s="13">
        <v>68464603285</v>
      </c>
      <c r="E224" s="14">
        <v>45795</v>
      </c>
      <c r="F224" s="13" t="s">
        <v>1181</v>
      </c>
      <c r="G224" s="13" t="s">
        <v>29</v>
      </c>
      <c r="H224" s="14">
        <v>29856</v>
      </c>
      <c r="I224" s="15">
        <f t="shared" ca="1" si="3"/>
        <v>45</v>
      </c>
      <c r="J224" s="13" t="s">
        <v>1182</v>
      </c>
      <c r="K224" s="13" t="s">
        <v>1183</v>
      </c>
      <c r="L224" s="13" t="s">
        <v>109</v>
      </c>
      <c r="M224" s="13" t="s">
        <v>49</v>
      </c>
      <c r="N224" s="13" t="s">
        <v>34</v>
      </c>
      <c r="O224" s="13" t="s">
        <v>34</v>
      </c>
      <c r="P224" s="13" t="s">
        <v>35</v>
      </c>
      <c r="Q224" s="16" t="s">
        <v>36</v>
      </c>
      <c r="R224" s="16" t="s">
        <v>51</v>
      </c>
      <c r="S224" s="13" t="s">
        <v>93</v>
      </c>
      <c r="T224" s="13" t="s">
        <v>39</v>
      </c>
      <c r="U224" s="13" t="s">
        <v>40</v>
      </c>
      <c r="V224" s="13" t="s">
        <v>62</v>
      </c>
      <c r="W224" s="13" t="s">
        <v>301</v>
      </c>
      <c r="X224" s="16" t="s">
        <v>53</v>
      </c>
      <c r="Y224" s="13" t="s">
        <v>35</v>
      </c>
      <c r="Z224" s="13" t="s">
        <v>1184</v>
      </c>
    </row>
    <row r="225" spans="1:26" s="10" customFormat="1" ht="18.5" x14ac:dyDescent="0.45">
      <c r="A225" s="22" t="s">
        <v>26</v>
      </c>
      <c r="B225" s="13" t="s">
        <v>137</v>
      </c>
      <c r="C225" s="13">
        <v>214</v>
      </c>
      <c r="D225" s="13">
        <v>1087533364</v>
      </c>
      <c r="E225" s="14">
        <v>45794</v>
      </c>
      <c r="F225" s="13" t="s">
        <v>1185</v>
      </c>
      <c r="G225" s="13" t="s">
        <v>77</v>
      </c>
      <c r="H225" s="14">
        <v>14284</v>
      </c>
      <c r="I225" s="15">
        <f t="shared" ca="1" si="3"/>
        <v>87</v>
      </c>
      <c r="J225" s="13" t="s">
        <v>1186</v>
      </c>
      <c r="K225" s="13" t="s">
        <v>1187</v>
      </c>
      <c r="L225" s="13" t="s">
        <v>172</v>
      </c>
      <c r="M225" s="13" t="s">
        <v>219</v>
      </c>
      <c r="N225" s="13" t="s">
        <v>1188</v>
      </c>
      <c r="O225" s="13" t="s">
        <v>174</v>
      </c>
      <c r="P225" s="13" t="s">
        <v>434</v>
      </c>
      <c r="Q225" s="16" t="s">
        <v>36</v>
      </c>
      <c r="R225" s="16" t="s">
        <v>187</v>
      </c>
      <c r="S225" s="13" t="s">
        <v>38</v>
      </c>
      <c r="T225" s="13" t="s">
        <v>188</v>
      </c>
      <c r="U225" s="13" t="s">
        <v>189</v>
      </c>
      <c r="V225" s="13" t="s">
        <v>190</v>
      </c>
      <c r="W225" s="13" t="s">
        <v>73</v>
      </c>
      <c r="X225" s="13" t="s">
        <v>35</v>
      </c>
      <c r="Y225" s="13" t="s">
        <v>464</v>
      </c>
      <c r="Z225" s="13" t="s">
        <v>1189</v>
      </c>
    </row>
    <row r="226" spans="1:26" s="10" customFormat="1" ht="18.5" x14ac:dyDescent="0.45">
      <c r="A226" s="22" t="s">
        <v>26</v>
      </c>
      <c r="B226" s="13" t="s">
        <v>75</v>
      </c>
      <c r="C226" s="13">
        <v>215</v>
      </c>
      <c r="D226" s="13">
        <v>42051241700</v>
      </c>
      <c r="E226" s="14">
        <v>45795</v>
      </c>
      <c r="F226" s="13" t="s">
        <v>1190</v>
      </c>
      <c r="G226" s="13" t="s">
        <v>29</v>
      </c>
      <c r="H226" s="14">
        <v>26336</v>
      </c>
      <c r="I226" s="15">
        <f t="shared" ca="1" si="3"/>
        <v>54</v>
      </c>
      <c r="J226" s="13" t="s">
        <v>1191</v>
      </c>
      <c r="K226" s="13" t="s">
        <v>1192</v>
      </c>
      <c r="L226" s="13" t="s">
        <v>1193</v>
      </c>
      <c r="M226" s="13" t="s">
        <v>49</v>
      </c>
      <c r="N226" s="13" t="s">
        <v>34</v>
      </c>
      <c r="O226" s="13" t="s">
        <v>1194</v>
      </c>
      <c r="P226" s="13" t="s">
        <v>35</v>
      </c>
      <c r="Q226" s="16" t="s">
        <v>36</v>
      </c>
      <c r="R226" s="16" t="s">
        <v>51</v>
      </c>
      <c r="S226" s="13" t="s">
        <v>93</v>
      </c>
      <c r="T226" s="13" t="s">
        <v>39</v>
      </c>
      <c r="U226" s="13" t="s">
        <v>40</v>
      </c>
      <c r="V226" s="13" t="s">
        <v>220</v>
      </c>
      <c r="W226" s="13" t="s">
        <v>63</v>
      </c>
      <c r="X226" s="13" t="s">
        <v>35</v>
      </c>
      <c r="Y226" s="13" t="s">
        <v>35</v>
      </c>
      <c r="Z226" s="13" t="s">
        <v>1195</v>
      </c>
    </row>
    <row r="227" spans="1:26" s="10" customFormat="1" ht="18.5" x14ac:dyDescent="0.45">
      <c r="A227" s="22" t="s">
        <v>26</v>
      </c>
      <c r="B227" s="13" t="s">
        <v>55</v>
      </c>
      <c r="C227" s="13">
        <v>216</v>
      </c>
      <c r="D227" s="13">
        <v>28559433643</v>
      </c>
      <c r="E227" s="14">
        <v>45793</v>
      </c>
      <c r="F227" s="13" t="s">
        <v>1196</v>
      </c>
      <c r="G227" s="13" t="s">
        <v>29</v>
      </c>
      <c r="H227" s="14">
        <v>29612</v>
      </c>
      <c r="I227" s="15">
        <f t="shared" ca="1" si="3"/>
        <v>45</v>
      </c>
      <c r="J227" s="13" t="s">
        <v>1197</v>
      </c>
      <c r="K227" s="13" t="s">
        <v>1198</v>
      </c>
      <c r="L227" s="13" t="s">
        <v>457</v>
      </c>
      <c r="M227" s="13" t="s">
        <v>49</v>
      </c>
      <c r="N227" s="13" t="s">
        <v>34</v>
      </c>
      <c r="O227" s="13" t="s">
        <v>34</v>
      </c>
      <c r="P227" s="13" t="s">
        <v>35</v>
      </c>
      <c r="Q227" s="16" t="s">
        <v>36</v>
      </c>
      <c r="R227" s="16" t="s">
        <v>51</v>
      </c>
      <c r="S227" s="13" t="s">
        <v>93</v>
      </c>
      <c r="T227" s="13" t="s">
        <v>39</v>
      </c>
      <c r="U227" s="13" t="s">
        <v>40</v>
      </c>
      <c r="V227" s="13" t="s">
        <v>62</v>
      </c>
      <c r="W227" s="13" t="s">
        <v>301</v>
      </c>
      <c r="X227" s="13" t="s">
        <v>35</v>
      </c>
      <c r="Y227" s="13" t="s">
        <v>35</v>
      </c>
      <c r="Z227" s="13" t="s">
        <v>1199</v>
      </c>
    </row>
    <row r="228" spans="1:26" s="10" customFormat="1" ht="18.5" x14ac:dyDescent="0.45">
      <c r="A228" s="22" t="s">
        <v>26</v>
      </c>
      <c r="B228" s="13" t="s">
        <v>55</v>
      </c>
      <c r="C228" s="13">
        <v>217</v>
      </c>
      <c r="D228" s="13">
        <v>88107580148</v>
      </c>
      <c r="E228" s="14">
        <v>45794</v>
      </c>
      <c r="F228" s="13" t="s">
        <v>1200</v>
      </c>
      <c r="G228" s="13" t="s">
        <v>29</v>
      </c>
      <c r="H228" s="14">
        <v>14962</v>
      </c>
      <c r="I228" s="15">
        <f t="shared" ca="1" si="3"/>
        <v>86</v>
      </c>
      <c r="J228" s="13" t="s">
        <v>1201</v>
      </c>
      <c r="K228" s="13" t="s">
        <v>1202</v>
      </c>
      <c r="L228" s="13" t="s">
        <v>1203</v>
      </c>
      <c r="M228" s="13" t="s">
        <v>49</v>
      </c>
      <c r="N228" s="13" t="s">
        <v>34</v>
      </c>
      <c r="O228" s="13" t="s">
        <v>34</v>
      </c>
      <c r="P228" s="13" t="s">
        <v>35</v>
      </c>
      <c r="Q228" s="16" t="s">
        <v>36</v>
      </c>
      <c r="R228" s="16" t="s">
        <v>115</v>
      </c>
      <c r="S228" s="13" t="s">
        <v>71</v>
      </c>
      <c r="T228" s="13" t="s">
        <v>39</v>
      </c>
      <c r="U228" s="13" t="s">
        <v>1204</v>
      </c>
      <c r="V228" s="13" t="s">
        <v>62</v>
      </c>
      <c r="W228" s="13" t="s">
        <v>73</v>
      </c>
      <c r="X228" s="13" t="s">
        <v>35</v>
      </c>
      <c r="Y228" s="13" t="s">
        <v>464</v>
      </c>
      <c r="Z228" s="13" t="s">
        <v>1205</v>
      </c>
    </row>
    <row r="229" spans="1:26" s="10" customFormat="1" ht="18.5" x14ac:dyDescent="0.45">
      <c r="A229" s="22" t="s">
        <v>26</v>
      </c>
      <c r="B229" s="13" t="s">
        <v>66</v>
      </c>
      <c r="C229" s="13">
        <v>218</v>
      </c>
      <c r="D229" s="13">
        <v>84836849122</v>
      </c>
      <c r="E229" s="14">
        <v>45793</v>
      </c>
      <c r="F229" s="13" t="s">
        <v>1206</v>
      </c>
      <c r="G229" s="13" t="s">
        <v>29</v>
      </c>
      <c r="H229" s="14">
        <v>29451</v>
      </c>
      <c r="I229" s="15">
        <f t="shared" ca="1" si="3"/>
        <v>46</v>
      </c>
      <c r="J229" s="13" t="s">
        <v>1207</v>
      </c>
      <c r="K229" s="13" t="s">
        <v>1208</v>
      </c>
      <c r="L229" s="13" t="s">
        <v>172</v>
      </c>
      <c r="M229" s="13" t="s">
        <v>49</v>
      </c>
      <c r="N229" s="13" t="s">
        <v>173</v>
      </c>
      <c r="O229" s="13" t="s">
        <v>174</v>
      </c>
      <c r="P229" s="13" t="s">
        <v>35</v>
      </c>
      <c r="Q229" s="16" t="s">
        <v>36</v>
      </c>
      <c r="R229" s="16" t="s">
        <v>51</v>
      </c>
      <c r="S229" s="13" t="s">
        <v>123</v>
      </c>
      <c r="T229" s="13" t="s">
        <v>39</v>
      </c>
      <c r="U229" s="13" t="s">
        <v>40</v>
      </c>
      <c r="V229" s="13" t="s">
        <v>62</v>
      </c>
      <c r="W229" s="13" t="s">
        <v>301</v>
      </c>
      <c r="X229" s="13" t="s">
        <v>35</v>
      </c>
      <c r="Y229" s="13" t="s">
        <v>35</v>
      </c>
      <c r="Z229" s="13" t="s">
        <v>1209</v>
      </c>
    </row>
    <row r="230" spans="1:26" s="10" customFormat="1" ht="18.5" x14ac:dyDescent="0.45">
      <c r="A230" s="22" t="s">
        <v>26</v>
      </c>
      <c r="B230" s="13" t="s">
        <v>87</v>
      </c>
      <c r="C230" s="13">
        <v>219</v>
      </c>
      <c r="D230" s="13">
        <v>64087636811</v>
      </c>
      <c r="E230" s="14">
        <v>45795</v>
      </c>
      <c r="F230" s="13" t="s">
        <v>1210</v>
      </c>
      <c r="G230" s="13" t="s">
        <v>29</v>
      </c>
      <c r="H230" s="14">
        <v>23788</v>
      </c>
      <c r="I230" s="15">
        <f t="shared" ca="1" si="3"/>
        <v>61</v>
      </c>
      <c r="J230" s="13" t="s">
        <v>1211</v>
      </c>
      <c r="K230" s="13" t="s">
        <v>1212</v>
      </c>
      <c r="L230" s="13" t="s">
        <v>1213</v>
      </c>
      <c r="M230" s="13" t="s">
        <v>92</v>
      </c>
      <c r="N230" s="13" t="s">
        <v>34</v>
      </c>
      <c r="O230" s="13" t="s">
        <v>34</v>
      </c>
      <c r="P230" s="13" t="s">
        <v>35</v>
      </c>
      <c r="Q230" s="16" t="s">
        <v>36</v>
      </c>
      <c r="R230" s="16" t="s">
        <v>51</v>
      </c>
      <c r="S230" s="13" t="s">
        <v>123</v>
      </c>
      <c r="T230" s="13" t="s">
        <v>39</v>
      </c>
      <c r="U230" s="13" t="s">
        <v>40</v>
      </c>
      <c r="V230" s="13" t="s">
        <v>62</v>
      </c>
      <c r="W230" s="13" t="s">
        <v>42</v>
      </c>
      <c r="X230" s="13" t="s">
        <v>35</v>
      </c>
      <c r="Y230" s="13" t="s">
        <v>35</v>
      </c>
      <c r="Z230" s="13" t="s">
        <v>1214</v>
      </c>
    </row>
    <row r="231" spans="1:26" s="10" customFormat="1" ht="18.5" x14ac:dyDescent="0.45">
      <c r="A231" s="22" t="s">
        <v>26</v>
      </c>
      <c r="B231" s="13" t="s">
        <v>55</v>
      </c>
      <c r="C231" s="13">
        <v>220</v>
      </c>
      <c r="D231" s="13">
        <v>22694226389</v>
      </c>
      <c r="E231" s="14">
        <v>45793</v>
      </c>
      <c r="F231" s="13" t="s">
        <v>1215</v>
      </c>
      <c r="G231" s="13" t="s">
        <v>77</v>
      </c>
      <c r="H231" s="14">
        <v>15003</v>
      </c>
      <c r="I231" s="15">
        <f t="shared" ca="1" si="3"/>
        <v>85</v>
      </c>
      <c r="J231" s="13" t="s">
        <v>1216</v>
      </c>
      <c r="K231" s="13" t="s">
        <v>1217</v>
      </c>
      <c r="L231" s="13" t="s">
        <v>1218</v>
      </c>
      <c r="M231" s="13" t="s">
        <v>49</v>
      </c>
      <c r="N231" s="13" t="s">
        <v>1219</v>
      </c>
      <c r="O231" s="13" t="s">
        <v>34</v>
      </c>
      <c r="P231" s="13" t="s">
        <v>434</v>
      </c>
      <c r="Q231" s="16" t="s">
        <v>36</v>
      </c>
      <c r="R231" s="16" t="s">
        <v>240</v>
      </c>
      <c r="S231" s="13" t="s">
        <v>61</v>
      </c>
      <c r="T231" s="13" t="s">
        <v>39</v>
      </c>
      <c r="U231" s="13" t="s">
        <v>40</v>
      </c>
      <c r="V231" s="13" t="s">
        <v>62</v>
      </c>
      <c r="W231" s="13" t="s">
        <v>63</v>
      </c>
      <c r="X231" s="13" t="s">
        <v>35</v>
      </c>
      <c r="Y231" s="13" t="s">
        <v>64</v>
      </c>
      <c r="Z231" s="13" t="s">
        <v>1220</v>
      </c>
    </row>
    <row r="232" spans="1:26" s="10" customFormat="1" ht="18.5" x14ac:dyDescent="0.45">
      <c r="A232" s="22" t="s">
        <v>26</v>
      </c>
      <c r="B232" s="13" t="s">
        <v>44</v>
      </c>
      <c r="C232" s="13">
        <v>221</v>
      </c>
      <c r="D232" s="13">
        <v>22062165597</v>
      </c>
      <c r="E232" s="14">
        <v>45794</v>
      </c>
      <c r="F232" s="13" t="s">
        <v>1221</v>
      </c>
      <c r="G232" s="13" t="s">
        <v>29</v>
      </c>
      <c r="H232" s="14">
        <v>29383</v>
      </c>
      <c r="I232" s="15">
        <f t="shared" ca="1" si="3"/>
        <v>46</v>
      </c>
      <c r="J232" s="13" t="s">
        <v>1222</v>
      </c>
      <c r="K232" s="13" t="s">
        <v>1223</v>
      </c>
      <c r="L232" s="13" t="s">
        <v>406</v>
      </c>
      <c r="M232" s="13" t="s">
        <v>49</v>
      </c>
      <c r="N232" s="13" t="s">
        <v>34</v>
      </c>
      <c r="O232" s="13" t="s">
        <v>34</v>
      </c>
      <c r="P232" s="13" t="s">
        <v>35</v>
      </c>
      <c r="Q232" s="16" t="s">
        <v>36</v>
      </c>
      <c r="R232" s="16" t="s">
        <v>135</v>
      </c>
      <c r="S232" s="13" t="s">
        <v>93</v>
      </c>
      <c r="T232" s="13" t="s">
        <v>39</v>
      </c>
      <c r="U232" s="13" t="s">
        <v>40</v>
      </c>
      <c r="V232" s="13" t="s">
        <v>62</v>
      </c>
      <c r="W232" s="13" t="s">
        <v>42</v>
      </c>
      <c r="X232" s="16" t="s">
        <v>687</v>
      </c>
      <c r="Y232" s="13" t="s">
        <v>35</v>
      </c>
      <c r="Z232" s="13" t="s">
        <v>1224</v>
      </c>
    </row>
    <row r="233" spans="1:26" s="10" customFormat="1" ht="18.5" x14ac:dyDescent="0.45">
      <c r="A233" s="22" t="s">
        <v>26</v>
      </c>
      <c r="B233" s="13" t="s">
        <v>105</v>
      </c>
      <c r="C233" s="13">
        <v>222</v>
      </c>
      <c r="D233" s="13">
        <v>45103065436</v>
      </c>
      <c r="E233" s="14">
        <v>45796</v>
      </c>
      <c r="F233" s="13" t="s">
        <v>1225</v>
      </c>
      <c r="G233" s="13" t="s">
        <v>29</v>
      </c>
      <c r="H233" s="14">
        <v>10529</v>
      </c>
      <c r="I233" s="15">
        <f t="shared" ca="1" si="3"/>
        <v>98</v>
      </c>
      <c r="J233" s="13" t="s">
        <v>1226</v>
      </c>
      <c r="K233" s="13" t="s">
        <v>1227</v>
      </c>
      <c r="L233" s="13" t="s">
        <v>1228</v>
      </c>
      <c r="M233" s="13" t="s">
        <v>49</v>
      </c>
      <c r="N233" s="13" t="s">
        <v>34</v>
      </c>
      <c r="O233" s="13" t="s">
        <v>34</v>
      </c>
      <c r="P233" s="13" t="s">
        <v>35</v>
      </c>
      <c r="Q233" s="16" t="s">
        <v>36</v>
      </c>
      <c r="R233" s="16" t="s">
        <v>103</v>
      </c>
      <c r="S233" s="13" t="s">
        <v>71</v>
      </c>
      <c r="T233" s="13" t="s">
        <v>116</v>
      </c>
      <c r="U233" s="13" t="s">
        <v>40</v>
      </c>
      <c r="V233" s="13" t="s">
        <v>62</v>
      </c>
      <c r="W233" s="13" t="s">
        <v>63</v>
      </c>
      <c r="X233" s="13" t="s">
        <v>35</v>
      </c>
      <c r="Y233" s="13" t="s">
        <v>64</v>
      </c>
      <c r="Z233" s="13" t="s">
        <v>1229</v>
      </c>
    </row>
    <row r="234" spans="1:26" s="10" customFormat="1" ht="18.5" x14ac:dyDescent="0.45">
      <c r="A234" s="22" t="s">
        <v>26</v>
      </c>
      <c r="B234" s="13" t="s">
        <v>66</v>
      </c>
      <c r="C234" s="13">
        <v>223</v>
      </c>
      <c r="D234" s="13">
        <v>57558959306</v>
      </c>
      <c r="E234" s="14">
        <v>45795</v>
      </c>
      <c r="F234" s="13" t="s">
        <v>1230</v>
      </c>
      <c r="G234" s="13" t="s">
        <v>77</v>
      </c>
      <c r="H234" s="14">
        <v>29004</v>
      </c>
      <c r="I234" s="15">
        <f t="shared" ca="1" si="3"/>
        <v>47</v>
      </c>
      <c r="J234" s="13" t="s">
        <v>1231</v>
      </c>
      <c r="K234" s="13" t="s">
        <v>1232</v>
      </c>
      <c r="L234" s="13" t="s">
        <v>252</v>
      </c>
      <c r="M234" s="13" t="s">
        <v>49</v>
      </c>
      <c r="N234" s="13" t="s">
        <v>34</v>
      </c>
      <c r="O234" s="13" t="s">
        <v>34</v>
      </c>
      <c r="P234" s="13" t="s">
        <v>167</v>
      </c>
      <c r="Q234" s="16" t="s">
        <v>36</v>
      </c>
      <c r="R234" s="16" t="s">
        <v>51</v>
      </c>
      <c r="S234" s="13" t="s">
        <v>93</v>
      </c>
      <c r="T234" s="13" t="s">
        <v>39</v>
      </c>
      <c r="U234" s="13" t="s">
        <v>40</v>
      </c>
      <c r="V234" s="13" t="s">
        <v>62</v>
      </c>
      <c r="W234" s="13" t="s">
        <v>42</v>
      </c>
      <c r="X234" s="13" t="s">
        <v>35</v>
      </c>
      <c r="Y234" s="13" t="s">
        <v>35</v>
      </c>
      <c r="Z234" s="13" t="s">
        <v>1233</v>
      </c>
    </row>
    <row r="235" spans="1:26" s="10" customFormat="1" ht="18.5" x14ac:dyDescent="0.45">
      <c r="A235" s="22" t="s">
        <v>26</v>
      </c>
      <c r="B235" s="13" t="s">
        <v>66</v>
      </c>
      <c r="C235" s="13">
        <v>224</v>
      </c>
      <c r="D235" s="13">
        <v>41128884098</v>
      </c>
      <c r="E235" s="14">
        <v>45794</v>
      </c>
      <c r="F235" s="13" t="s">
        <v>1234</v>
      </c>
      <c r="G235" s="13" t="s">
        <v>77</v>
      </c>
      <c r="H235" s="14">
        <v>8999</v>
      </c>
      <c r="I235" s="15">
        <f t="shared" ca="1" si="3"/>
        <v>102</v>
      </c>
      <c r="J235" s="13" t="s">
        <v>1235</v>
      </c>
      <c r="K235" s="13" t="s">
        <v>1236</v>
      </c>
      <c r="L235" s="13" t="s">
        <v>59</v>
      </c>
      <c r="M235" s="13" t="s">
        <v>49</v>
      </c>
      <c r="N235" s="13" t="s">
        <v>34</v>
      </c>
      <c r="O235" s="13" t="s">
        <v>34</v>
      </c>
      <c r="P235" s="13" t="s">
        <v>60</v>
      </c>
      <c r="Q235" s="16" t="s">
        <v>36</v>
      </c>
      <c r="R235" s="16" t="s">
        <v>51</v>
      </c>
      <c r="S235" s="13" t="s">
        <v>38</v>
      </c>
      <c r="T235" s="13" t="s">
        <v>39</v>
      </c>
      <c r="U235" s="13" t="s">
        <v>40</v>
      </c>
      <c r="V235" s="13" t="s">
        <v>62</v>
      </c>
      <c r="W235" s="13" t="s">
        <v>63</v>
      </c>
      <c r="X235" s="13" t="s">
        <v>35</v>
      </c>
      <c r="Y235" s="13" t="s">
        <v>464</v>
      </c>
      <c r="Z235" s="13" t="s">
        <v>1237</v>
      </c>
    </row>
    <row r="236" spans="1:26" s="10" customFormat="1" ht="18.5" x14ac:dyDescent="0.45">
      <c r="A236" s="22" t="s">
        <v>26</v>
      </c>
      <c r="B236" s="13" t="s">
        <v>44</v>
      </c>
      <c r="C236" s="13">
        <v>225</v>
      </c>
      <c r="D236" s="13">
        <v>8582753660</v>
      </c>
      <c r="E236" s="14">
        <v>45797</v>
      </c>
      <c r="F236" s="13" t="s">
        <v>1238</v>
      </c>
      <c r="G236" s="13" t="s">
        <v>77</v>
      </c>
      <c r="H236" s="14">
        <v>28910</v>
      </c>
      <c r="I236" s="15">
        <f t="shared" ca="1" si="3"/>
        <v>47</v>
      </c>
      <c r="J236" s="13" t="s">
        <v>1239</v>
      </c>
      <c r="K236" s="13" t="s">
        <v>1240</v>
      </c>
      <c r="L236" s="13" t="s">
        <v>1241</v>
      </c>
      <c r="M236" s="13" t="s">
        <v>49</v>
      </c>
      <c r="N236" s="13" t="s">
        <v>1242</v>
      </c>
      <c r="O236" s="13" t="s">
        <v>174</v>
      </c>
      <c r="P236" s="13" t="s">
        <v>35</v>
      </c>
      <c r="Q236" s="16" t="s">
        <v>36</v>
      </c>
      <c r="R236" s="16" t="s">
        <v>103</v>
      </c>
      <c r="S236" s="13" t="s">
        <v>38</v>
      </c>
      <c r="T236" s="13" t="s">
        <v>141</v>
      </c>
      <c r="U236" s="13" t="s">
        <v>40</v>
      </c>
      <c r="V236" s="13" t="s">
        <v>261</v>
      </c>
      <c r="W236" s="13" t="s">
        <v>301</v>
      </c>
      <c r="X236" s="13" t="s">
        <v>35</v>
      </c>
      <c r="Y236" s="13" t="s">
        <v>35</v>
      </c>
      <c r="Z236" s="13" t="s">
        <v>1243</v>
      </c>
    </row>
    <row r="237" spans="1:26" s="10" customFormat="1" ht="18.5" x14ac:dyDescent="0.45">
      <c r="A237" s="22" t="s">
        <v>26</v>
      </c>
      <c r="B237" s="13" t="s">
        <v>66</v>
      </c>
      <c r="C237" s="13">
        <v>226</v>
      </c>
      <c r="D237" s="13">
        <v>88313125619</v>
      </c>
      <c r="E237" s="14">
        <v>45795</v>
      </c>
      <c r="F237" s="13" t="s">
        <v>1244</v>
      </c>
      <c r="G237" s="13" t="s">
        <v>29</v>
      </c>
      <c r="H237" s="14">
        <v>28704</v>
      </c>
      <c r="I237" s="15">
        <f t="shared" ca="1" si="3"/>
        <v>48</v>
      </c>
      <c r="J237" s="13" t="s">
        <v>1245</v>
      </c>
      <c r="K237" s="13" t="s">
        <v>1246</v>
      </c>
      <c r="L237" s="13" t="s">
        <v>457</v>
      </c>
      <c r="M237" s="13" t="s">
        <v>49</v>
      </c>
      <c r="N237" s="13" t="s">
        <v>1021</v>
      </c>
      <c r="O237" s="13" t="s">
        <v>174</v>
      </c>
      <c r="P237" s="13" t="s">
        <v>35</v>
      </c>
      <c r="Q237" s="16" t="s">
        <v>36</v>
      </c>
      <c r="R237" s="16" t="s">
        <v>103</v>
      </c>
      <c r="S237" s="13" t="s">
        <v>93</v>
      </c>
      <c r="T237" s="13" t="s">
        <v>39</v>
      </c>
      <c r="U237" s="13" t="s">
        <v>40</v>
      </c>
      <c r="V237" s="13" t="s">
        <v>62</v>
      </c>
      <c r="W237" s="13" t="s">
        <v>42</v>
      </c>
      <c r="X237" s="13" t="s">
        <v>35</v>
      </c>
      <c r="Y237" s="13" t="s">
        <v>35</v>
      </c>
      <c r="Z237" s="13" t="s">
        <v>1247</v>
      </c>
    </row>
    <row r="238" spans="1:26" s="10" customFormat="1" ht="18.5" x14ac:dyDescent="0.45">
      <c r="A238" s="22" t="s">
        <v>26</v>
      </c>
      <c r="B238" s="13" t="s">
        <v>55</v>
      </c>
      <c r="C238" s="13">
        <v>227</v>
      </c>
      <c r="D238" s="13">
        <v>40105629416</v>
      </c>
      <c r="E238" s="14">
        <v>45793</v>
      </c>
      <c r="F238" s="13" t="s">
        <v>1248</v>
      </c>
      <c r="G238" s="13" t="s">
        <v>77</v>
      </c>
      <c r="H238" s="14">
        <v>14364</v>
      </c>
      <c r="I238" s="15">
        <f t="shared" ca="1" si="3"/>
        <v>87</v>
      </c>
      <c r="J238" s="13" t="s">
        <v>1249</v>
      </c>
      <c r="K238" s="13" t="s">
        <v>1250</v>
      </c>
      <c r="L238" s="13" t="s">
        <v>637</v>
      </c>
      <c r="M238" s="13" t="s">
        <v>219</v>
      </c>
      <c r="N238" s="13" t="s">
        <v>34</v>
      </c>
      <c r="O238" s="13" t="s">
        <v>34</v>
      </c>
      <c r="P238" s="13" t="s">
        <v>102</v>
      </c>
      <c r="Q238" s="16" t="s">
        <v>36</v>
      </c>
      <c r="R238" s="16" t="s">
        <v>115</v>
      </c>
      <c r="S238" s="13" t="s">
        <v>38</v>
      </c>
      <c r="T238" s="13" t="s">
        <v>141</v>
      </c>
      <c r="U238" s="13" t="s">
        <v>117</v>
      </c>
      <c r="V238" s="13" t="s">
        <v>261</v>
      </c>
      <c r="W238" s="13" t="s">
        <v>63</v>
      </c>
      <c r="X238" s="13" t="s">
        <v>35</v>
      </c>
      <c r="Y238" s="13" t="s">
        <v>241</v>
      </c>
      <c r="Z238" s="13" t="s">
        <v>1251</v>
      </c>
    </row>
    <row r="239" spans="1:26" s="10" customFormat="1" ht="18.5" x14ac:dyDescent="0.45">
      <c r="A239" s="22" t="s">
        <v>26</v>
      </c>
      <c r="B239" s="13" t="s">
        <v>66</v>
      </c>
      <c r="C239" s="13">
        <v>228</v>
      </c>
      <c r="D239" s="13">
        <v>34039052127</v>
      </c>
      <c r="E239" s="14">
        <v>45794</v>
      </c>
      <c r="F239" s="13" t="s">
        <v>1252</v>
      </c>
      <c r="G239" s="13" t="s">
        <v>77</v>
      </c>
      <c r="H239" s="14">
        <v>28466</v>
      </c>
      <c r="I239" s="15">
        <f t="shared" ca="1" si="3"/>
        <v>49</v>
      </c>
      <c r="J239" s="13" t="s">
        <v>1253</v>
      </c>
      <c r="K239" s="13" t="s">
        <v>1254</v>
      </c>
      <c r="L239" s="13" t="s">
        <v>1255</v>
      </c>
      <c r="M239" s="13" t="s">
        <v>49</v>
      </c>
      <c r="N239" s="13" t="s">
        <v>34</v>
      </c>
      <c r="O239" s="13" t="s">
        <v>34</v>
      </c>
      <c r="P239" s="13" t="s">
        <v>35</v>
      </c>
      <c r="Q239" s="16" t="s">
        <v>36</v>
      </c>
      <c r="R239" s="16" t="s">
        <v>51</v>
      </c>
      <c r="S239" s="13" t="s">
        <v>93</v>
      </c>
      <c r="T239" s="13" t="s">
        <v>39</v>
      </c>
      <c r="U239" s="13" t="s">
        <v>40</v>
      </c>
      <c r="V239" s="13" t="s">
        <v>62</v>
      </c>
      <c r="W239" s="13" t="s">
        <v>42</v>
      </c>
      <c r="X239" s="13" t="s">
        <v>35</v>
      </c>
      <c r="Y239" s="13" t="s">
        <v>532</v>
      </c>
      <c r="Z239" s="13" t="s">
        <v>1256</v>
      </c>
    </row>
    <row r="240" spans="1:26" s="10" customFormat="1" ht="18.5" x14ac:dyDescent="0.45">
      <c r="A240" s="22" t="s">
        <v>26</v>
      </c>
      <c r="B240" s="13" t="s">
        <v>75</v>
      </c>
      <c r="C240" s="13">
        <v>229</v>
      </c>
      <c r="D240" s="13">
        <v>382780079</v>
      </c>
      <c r="E240" s="14">
        <v>45794</v>
      </c>
      <c r="F240" s="13" t="s">
        <v>1257</v>
      </c>
      <c r="G240" s="13" t="s">
        <v>29</v>
      </c>
      <c r="H240" s="14">
        <v>24619</v>
      </c>
      <c r="I240" s="15">
        <f t="shared" ca="1" si="3"/>
        <v>59</v>
      </c>
      <c r="J240" s="13" t="s">
        <v>1258</v>
      </c>
      <c r="K240" s="13" t="s">
        <v>1259</v>
      </c>
      <c r="L240" s="13" t="s">
        <v>1260</v>
      </c>
      <c r="M240" s="13" t="s">
        <v>49</v>
      </c>
      <c r="N240" s="13" t="s">
        <v>34</v>
      </c>
      <c r="O240" s="13" t="s">
        <v>34</v>
      </c>
      <c r="P240" s="13" t="s">
        <v>35</v>
      </c>
      <c r="Q240" s="16" t="s">
        <v>36</v>
      </c>
      <c r="R240" s="16" t="s">
        <v>632</v>
      </c>
      <c r="S240" s="13" t="s">
        <v>93</v>
      </c>
      <c r="T240" s="13" t="s">
        <v>39</v>
      </c>
      <c r="U240" s="13" t="s">
        <v>40</v>
      </c>
      <c r="V240" s="13" t="s">
        <v>62</v>
      </c>
      <c r="W240" s="13" t="s">
        <v>42</v>
      </c>
      <c r="X240" s="16" t="s">
        <v>599</v>
      </c>
      <c r="Y240" s="13" t="s">
        <v>532</v>
      </c>
      <c r="Z240" s="13" t="s">
        <v>1261</v>
      </c>
    </row>
    <row r="241" spans="1:26" s="10" customFormat="1" ht="18.5" x14ac:dyDescent="0.45">
      <c r="A241" s="22" t="s">
        <v>26</v>
      </c>
      <c r="B241" s="13" t="s">
        <v>477</v>
      </c>
      <c r="C241" s="13">
        <v>230</v>
      </c>
      <c r="D241" s="13">
        <v>75634197477</v>
      </c>
      <c r="E241" s="14">
        <v>45795</v>
      </c>
      <c r="F241" s="13" t="s">
        <v>1262</v>
      </c>
      <c r="G241" s="13" t="s">
        <v>77</v>
      </c>
      <c r="H241" s="14">
        <v>18246</v>
      </c>
      <c r="I241" s="15">
        <f t="shared" ca="1" si="3"/>
        <v>77</v>
      </c>
      <c r="J241" s="13" t="s">
        <v>1263</v>
      </c>
      <c r="K241" s="13" t="s">
        <v>1264</v>
      </c>
      <c r="L241" s="13" t="s">
        <v>132</v>
      </c>
      <c r="M241" s="13" t="s">
        <v>49</v>
      </c>
      <c r="N241" s="13" t="s">
        <v>34</v>
      </c>
      <c r="O241" s="13" t="s">
        <v>34</v>
      </c>
      <c r="P241" s="13" t="s">
        <v>35</v>
      </c>
      <c r="Q241" s="16" t="s">
        <v>36</v>
      </c>
      <c r="R241" s="16" t="s">
        <v>240</v>
      </c>
      <c r="S241" s="13" t="s">
        <v>71</v>
      </c>
      <c r="T241" s="13" t="s">
        <v>39</v>
      </c>
      <c r="U241" s="13" t="s">
        <v>40</v>
      </c>
      <c r="V241" s="13" t="s">
        <v>62</v>
      </c>
      <c r="W241" s="13" t="s">
        <v>42</v>
      </c>
      <c r="X241" s="13" t="s">
        <v>35</v>
      </c>
      <c r="Y241" s="13" t="s">
        <v>241</v>
      </c>
      <c r="Z241" s="13" t="s">
        <v>1265</v>
      </c>
    </row>
    <row r="242" spans="1:26" s="10" customFormat="1" ht="18.5" x14ac:dyDescent="0.45">
      <c r="A242" s="22" t="s">
        <v>26</v>
      </c>
      <c r="B242" s="13" t="s">
        <v>197</v>
      </c>
      <c r="C242" s="13">
        <v>230</v>
      </c>
      <c r="D242" s="13">
        <v>75634197477</v>
      </c>
      <c r="E242" s="14">
        <v>45795</v>
      </c>
      <c r="F242" s="13" t="s">
        <v>1262</v>
      </c>
      <c r="G242" s="13" t="s">
        <v>77</v>
      </c>
      <c r="H242" s="14">
        <v>18246</v>
      </c>
      <c r="I242" s="15">
        <f t="shared" ca="1" si="3"/>
        <v>77</v>
      </c>
      <c r="J242" s="13" t="s">
        <v>1263</v>
      </c>
      <c r="K242" s="13" t="s">
        <v>1264</v>
      </c>
      <c r="L242" s="13" t="s">
        <v>132</v>
      </c>
      <c r="M242" s="13"/>
      <c r="N242" s="13" t="s">
        <v>133</v>
      </c>
      <c r="O242" s="13" t="s">
        <v>134</v>
      </c>
      <c r="P242" s="13" t="s">
        <v>35</v>
      </c>
      <c r="Q242" s="16" t="s">
        <v>36</v>
      </c>
      <c r="R242" s="16" t="s">
        <v>240</v>
      </c>
      <c r="S242" s="13" t="s">
        <v>71</v>
      </c>
      <c r="T242" s="13" t="s">
        <v>39</v>
      </c>
      <c r="U242" s="13" t="s">
        <v>40</v>
      </c>
      <c r="V242" s="13" t="s">
        <v>62</v>
      </c>
      <c r="W242" s="13" t="s">
        <v>42</v>
      </c>
      <c r="X242" s="13" t="s">
        <v>35</v>
      </c>
      <c r="Y242" s="13" t="s">
        <v>241</v>
      </c>
      <c r="Z242" s="13" t="s">
        <v>1265</v>
      </c>
    </row>
    <row r="243" spans="1:26" s="10" customFormat="1" ht="18.5" x14ac:dyDescent="0.45">
      <c r="A243" s="22" t="s">
        <v>26</v>
      </c>
      <c r="B243" s="13" t="s">
        <v>87</v>
      </c>
      <c r="C243" s="13">
        <v>231</v>
      </c>
      <c r="D243" s="13">
        <v>26947865980</v>
      </c>
      <c r="E243" s="14">
        <v>45794</v>
      </c>
      <c r="F243" s="13" t="s">
        <v>1266</v>
      </c>
      <c r="G243" s="13" t="s">
        <v>29</v>
      </c>
      <c r="H243" s="14">
        <v>28360</v>
      </c>
      <c r="I243" s="15">
        <f t="shared" ca="1" si="3"/>
        <v>49</v>
      </c>
      <c r="J243" s="13" t="s">
        <v>1267</v>
      </c>
      <c r="K243" s="13" t="s">
        <v>1268</v>
      </c>
      <c r="L243" s="13" t="s">
        <v>1269</v>
      </c>
      <c r="M243" s="13" t="s">
        <v>92</v>
      </c>
      <c r="N243" s="13" t="s">
        <v>34</v>
      </c>
      <c r="O243" s="13" t="s">
        <v>34</v>
      </c>
      <c r="P243" s="13" t="s">
        <v>35</v>
      </c>
      <c r="Q243" s="16" t="s">
        <v>36</v>
      </c>
      <c r="R243" s="16" t="s">
        <v>51</v>
      </c>
      <c r="S243" s="13" t="s">
        <v>123</v>
      </c>
      <c r="T243" s="13" t="s">
        <v>39</v>
      </c>
      <c r="U243" s="13" t="s">
        <v>40</v>
      </c>
      <c r="V243" s="13" t="s">
        <v>62</v>
      </c>
      <c r="W243" s="13" t="s">
        <v>42</v>
      </c>
      <c r="X243" s="13" t="s">
        <v>35</v>
      </c>
      <c r="Y243" s="13" t="s">
        <v>35</v>
      </c>
      <c r="Z243" s="13" t="s">
        <v>1270</v>
      </c>
    </row>
    <row r="244" spans="1:26" s="10" customFormat="1" ht="18.5" x14ac:dyDescent="0.45">
      <c r="A244" s="22" t="s">
        <v>26</v>
      </c>
      <c r="B244" s="13" t="s">
        <v>95</v>
      </c>
      <c r="C244" s="13">
        <v>232</v>
      </c>
      <c r="D244" s="13">
        <v>56489452582</v>
      </c>
      <c r="E244" s="14">
        <v>45795</v>
      </c>
      <c r="F244" s="13" t="s">
        <v>1271</v>
      </c>
      <c r="G244" s="13" t="s">
        <v>77</v>
      </c>
      <c r="H244" s="14">
        <v>14117</v>
      </c>
      <c r="I244" s="15">
        <f t="shared" ca="1" si="3"/>
        <v>88</v>
      </c>
      <c r="J244" s="13" t="s">
        <v>1272</v>
      </c>
      <c r="K244" s="13" t="s">
        <v>1273</v>
      </c>
      <c r="L244" s="13" t="s">
        <v>48</v>
      </c>
      <c r="M244" s="13" t="s">
        <v>49</v>
      </c>
      <c r="N244" s="13" t="s">
        <v>34</v>
      </c>
      <c r="O244" s="13" t="s">
        <v>34</v>
      </c>
      <c r="P244" s="13" t="s">
        <v>358</v>
      </c>
      <c r="Q244" s="16" t="s">
        <v>36</v>
      </c>
      <c r="R244" s="16" t="s">
        <v>51</v>
      </c>
      <c r="S244" s="13" t="s">
        <v>71</v>
      </c>
      <c r="T244" s="13" t="s">
        <v>39</v>
      </c>
      <c r="U244" s="13" t="s">
        <v>40</v>
      </c>
      <c r="V244" s="13" t="s">
        <v>62</v>
      </c>
      <c r="W244" s="13" t="s">
        <v>73</v>
      </c>
      <c r="X244" s="13" t="s">
        <v>35</v>
      </c>
      <c r="Y244" s="13" t="s">
        <v>35</v>
      </c>
      <c r="Z244" s="13" t="s">
        <v>1274</v>
      </c>
    </row>
    <row r="245" spans="1:26" s="10" customFormat="1" ht="18.5" x14ac:dyDescent="0.45">
      <c r="A245" s="22" t="s">
        <v>26</v>
      </c>
      <c r="B245" s="13" t="s">
        <v>87</v>
      </c>
      <c r="C245" s="13">
        <v>233</v>
      </c>
      <c r="D245" s="13">
        <v>72574239915</v>
      </c>
      <c r="E245" s="14">
        <v>45797</v>
      </c>
      <c r="F245" s="13" t="s">
        <v>1275</v>
      </c>
      <c r="G245" s="13" t="s">
        <v>29</v>
      </c>
      <c r="H245" s="14">
        <v>27962</v>
      </c>
      <c r="I245" s="15">
        <f t="shared" ca="1" si="3"/>
        <v>50</v>
      </c>
      <c r="J245" s="13" t="s">
        <v>1276</v>
      </c>
      <c r="K245" s="13" t="s">
        <v>1277</v>
      </c>
      <c r="L245" s="13" t="s">
        <v>1278</v>
      </c>
      <c r="M245" s="13" t="s">
        <v>92</v>
      </c>
      <c r="N245" s="13" t="s">
        <v>34</v>
      </c>
      <c r="O245" s="13" t="s">
        <v>34</v>
      </c>
      <c r="P245" s="13" t="s">
        <v>167</v>
      </c>
      <c r="Q245" s="16" t="s">
        <v>36</v>
      </c>
      <c r="R245" s="16" t="s">
        <v>51</v>
      </c>
      <c r="S245" s="13" t="s">
        <v>123</v>
      </c>
      <c r="T245" s="13" t="s">
        <v>39</v>
      </c>
      <c r="U245" s="13" t="s">
        <v>40</v>
      </c>
      <c r="V245" s="13" t="s">
        <v>62</v>
      </c>
      <c r="W245" s="13" t="s">
        <v>301</v>
      </c>
      <c r="X245" s="13" t="s">
        <v>35</v>
      </c>
      <c r="Y245" s="13" t="s">
        <v>35</v>
      </c>
      <c r="Z245" s="13" t="s">
        <v>1279</v>
      </c>
    </row>
    <row r="246" spans="1:26" s="10" customFormat="1" ht="18.5" x14ac:dyDescent="0.45">
      <c r="A246" s="22" t="s">
        <v>26</v>
      </c>
      <c r="B246" s="13" t="s">
        <v>55</v>
      </c>
      <c r="C246" s="13">
        <v>234</v>
      </c>
      <c r="D246" s="13">
        <v>70836034085</v>
      </c>
      <c r="E246" s="14">
        <v>45795</v>
      </c>
      <c r="F246" s="13" t="s">
        <v>1280</v>
      </c>
      <c r="G246" s="13" t="s">
        <v>29</v>
      </c>
      <c r="H246" s="14">
        <v>28146</v>
      </c>
      <c r="I246" s="15">
        <f t="shared" ca="1" si="3"/>
        <v>49</v>
      </c>
      <c r="J246" s="13" t="s">
        <v>1281</v>
      </c>
      <c r="K246" s="13" t="s">
        <v>1282</v>
      </c>
      <c r="L246" s="13" t="s">
        <v>894</v>
      </c>
      <c r="M246" s="13" t="s">
        <v>49</v>
      </c>
      <c r="N246" s="13" t="s">
        <v>34</v>
      </c>
      <c r="O246" s="13" t="s">
        <v>34</v>
      </c>
      <c r="P246" s="13" t="s">
        <v>35</v>
      </c>
      <c r="Q246" s="16" t="s">
        <v>36</v>
      </c>
      <c r="R246" s="16" t="s">
        <v>135</v>
      </c>
      <c r="S246" s="13" t="s">
        <v>93</v>
      </c>
      <c r="T246" s="13" t="s">
        <v>39</v>
      </c>
      <c r="U246" s="13" t="s">
        <v>40</v>
      </c>
      <c r="V246" s="13" t="s">
        <v>62</v>
      </c>
      <c r="W246" s="13" t="s">
        <v>301</v>
      </c>
      <c r="X246" s="13" t="s">
        <v>35</v>
      </c>
      <c r="Y246" s="13" t="s">
        <v>35</v>
      </c>
      <c r="Z246" s="13" t="s">
        <v>1283</v>
      </c>
    </row>
    <row r="247" spans="1:26" s="10" customFormat="1" ht="18.5" x14ac:dyDescent="0.45">
      <c r="A247" s="22" t="s">
        <v>26</v>
      </c>
      <c r="B247" s="13" t="s">
        <v>105</v>
      </c>
      <c r="C247" s="13">
        <v>235</v>
      </c>
      <c r="D247" s="13">
        <v>52300563582</v>
      </c>
      <c r="E247" s="14">
        <v>45793</v>
      </c>
      <c r="F247" s="13" t="s">
        <v>1284</v>
      </c>
      <c r="G247" s="13" t="s">
        <v>29</v>
      </c>
      <c r="H247" s="14">
        <v>27950</v>
      </c>
      <c r="I247" s="15">
        <f t="shared" ca="1" si="3"/>
        <v>50</v>
      </c>
      <c r="J247" s="13" t="s">
        <v>1285</v>
      </c>
      <c r="K247" s="13" t="s">
        <v>1286</v>
      </c>
      <c r="L247" s="13" t="s">
        <v>1287</v>
      </c>
      <c r="M247" s="13" t="s">
        <v>49</v>
      </c>
      <c r="N247" s="13" t="s">
        <v>173</v>
      </c>
      <c r="O247" s="13" t="s">
        <v>174</v>
      </c>
      <c r="P247" s="13" t="s">
        <v>35</v>
      </c>
      <c r="Q247" s="16" t="s">
        <v>36</v>
      </c>
      <c r="R247" s="16" t="s">
        <v>152</v>
      </c>
      <c r="S247" s="13" t="s">
        <v>71</v>
      </c>
      <c r="T247" s="13" t="s">
        <v>39</v>
      </c>
      <c r="U247" s="13" t="s">
        <v>40</v>
      </c>
      <c r="V247" s="13" t="s">
        <v>62</v>
      </c>
      <c r="W247" s="13" t="s">
        <v>301</v>
      </c>
      <c r="X247" s="13" t="s">
        <v>35</v>
      </c>
      <c r="Y247" s="13" t="s">
        <v>35</v>
      </c>
      <c r="Z247" s="13" t="s">
        <v>1288</v>
      </c>
    </row>
    <row r="248" spans="1:26" s="10" customFormat="1" ht="18.5" x14ac:dyDescent="0.45">
      <c r="A248" s="22" t="s">
        <v>26</v>
      </c>
      <c r="B248" s="13" t="s">
        <v>137</v>
      </c>
      <c r="C248" s="13">
        <v>236</v>
      </c>
      <c r="D248" s="13">
        <v>81250531847</v>
      </c>
      <c r="E248" s="14">
        <v>45790</v>
      </c>
      <c r="F248" s="13" t="s">
        <v>1289</v>
      </c>
      <c r="G248" s="13" t="s">
        <v>77</v>
      </c>
      <c r="H248" s="14">
        <v>27893</v>
      </c>
      <c r="I248" s="15">
        <f t="shared" ca="1" si="3"/>
        <v>50</v>
      </c>
      <c r="J248" s="13" t="s">
        <v>1290</v>
      </c>
      <c r="K248" s="13" t="s">
        <v>1291</v>
      </c>
      <c r="L248" s="13" t="s">
        <v>1292</v>
      </c>
      <c r="M248" s="13" t="s">
        <v>49</v>
      </c>
      <c r="N248" s="13" t="s">
        <v>34</v>
      </c>
      <c r="O248" s="13" t="s">
        <v>34</v>
      </c>
      <c r="P248" s="13" t="s">
        <v>35</v>
      </c>
      <c r="Q248" s="16" t="s">
        <v>36</v>
      </c>
      <c r="R248" s="16" t="s">
        <v>51</v>
      </c>
      <c r="S248" s="13" t="s">
        <v>93</v>
      </c>
      <c r="T248" s="13" t="s">
        <v>39</v>
      </c>
      <c r="U248" s="13" t="s">
        <v>40</v>
      </c>
      <c r="V248" s="13" t="s">
        <v>62</v>
      </c>
      <c r="W248" s="13" t="s">
        <v>42</v>
      </c>
      <c r="X248" s="13" t="s">
        <v>35</v>
      </c>
      <c r="Y248" s="13" t="s">
        <v>35</v>
      </c>
      <c r="Z248" s="13" t="s">
        <v>1293</v>
      </c>
    </row>
    <row r="249" spans="1:26" s="10" customFormat="1" ht="18.5" x14ac:dyDescent="0.45">
      <c r="A249" s="22" t="s">
        <v>26</v>
      </c>
      <c r="B249" s="13" t="s">
        <v>66</v>
      </c>
      <c r="C249" s="13">
        <v>237</v>
      </c>
      <c r="D249" s="13">
        <v>51231883280</v>
      </c>
      <c r="E249" s="14">
        <v>45792</v>
      </c>
      <c r="F249" s="13" t="s">
        <v>1294</v>
      </c>
      <c r="G249" s="13" t="s">
        <v>77</v>
      </c>
      <c r="H249" s="14">
        <v>20327</v>
      </c>
      <c r="I249" s="15">
        <f t="shared" ca="1" si="3"/>
        <v>71</v>
      </c>
      <c r="J249" s="13" t="s">
        <v>1295</v>
      </c>
      <c r="K249" s="13" t="s">
        <v>1296</v>
      </c>
      <c r="L249" s="13" t="s">
        <v>450</v>
      </c>
      <c r="M249" s="13" t="s">
        <v>49</v>
      </c>
      <c r="N249" s="13" t="s">
        <v>34</v>
      </c>
      <c r="O249" s="13" t="s">
        <v>34</v>
      </c>
      <c r="P249" s="13" t="s">
        <v>35</v>
      </c>
      <c r="Q249" s="16" t="s">
        <v>36</v>
      </c>
      <c r="R249" s="16" t="s">
        <v>51</v>
      </c>
      <c r="S249" s="13" t="s">
        <v>38</v>
      </c>
      <c r="T249" s="13" t="s">
        <v>39</v>
      </c>
      <c r="U249" s="13" t="s">
        <v>40</v>
      </c>
      <c r="V249" s="13" t="s">
        <v>62</v>
      </c>
      <c r="W249" s="13" t="s">
        <v>42</v>
      </c>
      <c r="X249" s="13" t="s">
        <v>35</v>
      </c>
      <c r="Y249" s="13" t="s">
        <v>35</v>
      </c>
      <c r="Z249" s="13" t="s">
        <v>1297</v>
      </c>
    </row>
    <row r="250" spans="1:26" s="10" customFormat="1" ht="18.5" x14ac:dyDescent="0.45">
      <c r="A250" s="22" t="s">
        <v>26</v>
      </c>
      <c r="B250" s="13" t="s">
        <v>75</v>
      </c>
      <c r="C250" s="13">
        <v>238</v>
      </c>
      <c r="D250" s="13">
        <v>69605531921</v>
      </c>
      <c r="E250" s="14">
        <v>45793</v>
      </c>
      <c r="F250" s="13" t="s">
        <v>1298</v>
      </c>
      <c r="G250" s="13" t="s">
        <v>77</v>
      </c>
      <c r="H250" s="14">
        <v>16855</v>
      </c>
      <c r="I250" s="15">
        <f t="shared" ca="1" si="3"/>
        <v>80</v>
      </c>
      <c r="J250" s="13" t="s">
        <v>1299</v>
      </c>
      <c r="K250" s="13" t="s">
        <v>1300</v>
      </c>
      <c r="L250" s="13" t="s">
        <v>1301</v>
      </c>
      <c r="M250" s="13" t="s">
        <v>49</v>
      </c>
      <c r="N250" s="13" t="s">
        <v>34</v>
      </c>
      <c r="O250" s="13" t="s">
        <v>34</v>
      </c>
      <c r="P250" s="13" t="s">
        <v>469</v>
      </c>
      <c r="Q250" s="16" t="s">
        <v>36</v>
      </c>
      <c r="R250" s="16" t="s">
        <v>632</v>
      </c>
      <c r="S250" s="13" t="s">
        <v>93</v>
      </c>
      <c r="T250" s="13" t="s">
        <v>39</v>
      </c>
      <c r="U250" s="13" t="s">
        <v>40</v>
      </c>
      <c r="V250" s="13" t="s">
        <v>62</v>
      </c>
      <c r="W250" s="13" t="s">
        <v>63</v>
      </c>
      <c r="X250" s="16" t="s">
        <v>35</v>
      </c>
      <c r="Y250" s="13" t="s">
        <v>35</v>
      </c>
      <c r="Z250" s="13" t="s">
        <v>1302</v>
      </c>
    </row>
    <row r="251" spans="1:26" s="10" customFormat="1" ht="18.5" x14ac:dyDescent="0.45">
      <c r="A251" s="22" t="s">
        <v>26</v>
      </c>
      <c r="B251" s="13" t="s">
        <v>105</v>
      </c>
      <c r="C251" s="13">
        <v>239</v>
      </c>
      <c r="D251" s="13">
        <v>66420260693</v>
      </c>
      <c r="E251" s="14">
        <v>45794</v>
      </c>
      <c r="F251" s="13" t="s">
        <v>1303</v>
      </c>
      <c r="G251" s="13" t="s">
        <v>77</v>
      </c>
      <c r="H251" s="14">
        <v>16879</v>
      </c>
      <c r="I251" s="15">
        <f t="shared" ca="1" si="3"/>
        <v>80</v>
      </c>
      <c r="J251" s="13" t="s">
        <v>1304</v>
      </c>
      <c r="K251" s="13" t="s">
        <v>1305</v>
      </c>
      <c r="L251" s="13" t="s">
        <v>406</v>
      </c>
      <c r="M251" s="13" t="s">
        <v>49</v>
      </c>
      <c r="N251" s="13" t="s">
        <v>34</v>
      </c>
      <c r="O251" s="13" t="s">
        <v>34</v>
      </c>
      <c r="P251" s="13" t="s">
        <v>35</v>
      </c>
      <c r="Q251" s="16" t="s">
        <v>36</v>
      </c>
      <c r="R251" s="16" t="s">
        <v>135</v>
      </c>
      <c r="S251" s="13" t="s">
        <v>93</v>
      </c>
      <c r="T251" s="13" t="s">
        <v>39</v>
      </c>
      <c r="U251" s="13" t="s">
        <v>40</v>
      </c>
      <c r="V251" s="13" t="s">
        <v>62</v>
      </c>
      <c r="W251" s="13" t="s">
        <v>301</v>
      </c>
      <c r="X251" s="13" t="s">
        <v>35</v>
      </c>
      <c r="Y251" s="13" t="s">
        <v>35</v>
      </c>
      <c r="Z251" s="13" t="s">
        <v>1306</v>
      </c>
    </row>
    <row r="252" spans="1:26" s="10" customFormat="1" ht="18.5" x14ac:dyDescent="0.45">
      <c r="A252" s="22" t="s">
        <v>26</v>
      </c>
      <c r="B252" s="13" t="s">
        <v>228</v>
      </c>
      <c r="C252" s="13">
        <v>240</v>
      </c>
      <c r="D252" s="13">
        <v>46030786613</v>
      </c>
      <c r="E252" s="14">
        <v>45790</v>
      </c>
      <c r="F252" s="13" t="s">
        <v>1307</v>
      </c>
      <c r="G252" s="13" t="s">
        <v>77</v>
      </c>
      <c r="H252" s="14">
        <v>25929</v>
      </c>
      <c r="I252" s="15">
        <f t="shared" ca="1" si="3"/>
        <v>56</v>
      </c>
      <c r="J252" s="13" t="s">
        <v>1308</v>
      </c>
      <c r="K252" s="13" t="s">
        <v>1309</v>
      </c>
      <c r="L252" s="13" t="s">
        <v>637</v>
      </c>
      <c r="M252" s="13" t="s">
        <v>433</v>
      </c>
      <c r="N252" s="13" t="s">
        <v>34</v>
      </c>
      <c r="O252" s="13" t="s">
        <v>34</v>
      </c>
      <c r="P252" s="13" t="s">
        <v>167</v>
      </c>
      <c r="Q252" s="16" t="s">
        <v>36</v>
      </c>
      <c r="R252" s="16" t="s">
        <v>135</v>
      </c>
      <c r="S252" s="13" t="s">
        <v>93</v>
      </c>
      <c r="T252" s="13" t="s">
        <v>39</v>
      </c>
      <c r="U252" s="13" t="s">
        <v>40</v>
      </c>
      <c r="V252" s="13" t="s">
        <v>62</v>
      </c>
      <c r="W252" s="13" t="s">
        <v>42</v>
      </c>
      <c r="X252" s="13" t="s">
        <v>35</v>
      </c>
      <c r="Y252" s="13" t="s">
        <v>35</v>
      </c>
      <c r="Z252" s="13" t="s">
        <v>1310</v>
      </c>
    </row>
    <row r="253" spans="1:26" ht="18.5" x14ac:dyDescent="0.45">
      <c r="A253" s="22"/>
      <c r="B253" s="13"/>
      <c r="C253" s="18"/>
      <c r="D253" s="18"/>
      <c r="E253" s="18"/>
      <c r="F253" s="18"/>
      <c r="G253" s="18"/>
      <c r="H253" s="19"/>
      <c r="I253" s="13"/>
      <c r="J253" s="18"/>
      <c r="K253" s="18"/>
      <c r="L253" s="18"/>
      <c r="M253" s="18"/>
      <c r="N253" s="18"/>
      <c r="O253" s="18"/>
      <c r="P253" s="18"/>
      <c r="Q253" s="16"/>
      <c r="R253" s="26"/>
      <c r="S253" s="18"/>
      <c r="T253" s="13"/>
      <c r="U253" s="13"/>
      <c r="V253" s="13"/>
      <c r="W253" s="18"/>
      <c r="X253" s="13"/>
      <c r="Y253" s="18"/>
      <c r="Z253" s="27"/>
    </row>
    <row r="254" spans="1:26" ht="18.5" x14ac:dyDescent="0.45">
      <c r="A254" s="22"/>
      <c r="B254" s="13"/>
      <c r="C254" s="18"/>
      <c r="D254" s="18"/>
      <c r="E254" s="18"/>
      <c r="F254" s="18"/>
      <c r="G254" s="18"/>
      <c r="H254" s="19"/>
      <c r="I254" s="13"/>
      <c r="J254" s="18"/>
      <c r="K254" s="18"/>
      <c r="L254" s="18"/>
      <c r="M254" s="18"/>
      <c r="N254" s="18"/>
      <c r="O254" s="18"/>
      <c r="P254" s="18"/>
      <c r="Q254" s="20"/>
      <c r="R254" s="26"/>
      <c r="S254" s="18"/>
      <c r="T254" s="13"/>
      <c r="U254" s="13"/>
      <c r="V254" s="13"/>
      <c r="W254" s="18"/>
      <c r="X254" s="13"/>
      <c r="Y254" s="18"/>
      <c r="Z254" s="27"/>
    </row>
    <row r="255" spans="1:26" ht="18.5" x14ac:dyDescent="0.45">
      <c r="A255" s="22"/>
      <c r="B255" s="13"/>
      <c r="C255" s="18"/>
      <c r="D255" s="18"/>
      <c r="E255" s="18"/>
      <c r="F255" s="19"/>
      <c r="G255" s="13"/>
      <c r="H255" s="19"/>
      <c r="I255" s="13"/>
      <c r="J255" s="18"/>
      <c r="K255" s="18"/>
      <c r="L255" s="18"/>
      <c r="M255" s="18"/>
      <c r="N255" s="18"/>
      <c r="O255" s="18"/>
      <c r="P255" s="18"/>
      <c r="Q255" s="16"/>
      <c r="R255" s="26"/>
      <c r="S255" s="18"/>
      <c r="T255" s="13"/>
      <c r="U255" s="13"/>
      <c r="V255" s="13"/>
      <c r="W255" s="18"/>
      <c r="X255" s="13"/>
      <c r="Y255" s="18"/>
      <c r="Z255" s="27"/>
    </row>
    <row r="256" spans="1:26" ht="18.5" x14ac:dyDescent="0.45">
      <c r="A256" s="22"/>
      <c r="B256" s="13"/>
      <c r="C256" s="18"/>
      <c r="D256" s="18"/>
      <c r="E256" s="18"/>
      <c r="F256" s="19"/>
      <c r="G256" s="13"/>
      <c r="H256" s="19"/>
      <c r="I256" s="15"/>
      <c r="J256" s="18"/>
      <c r="K256" s="18"/>
      <c r="L256" s="18"/>
      <c r="M256" s="18"/>
      <c r="N256" s="18"/>
      <c r="O256" s="18"/>
      <c r="P256" s="18"/>
      <c r="Q256" s="16"/>
      <c r="R256" s="26"/>
      <c r="S256" s="13"/>
      <c r="T256" s="13"/>
      <c r="U256" s="13"/>
      <c r="V256" s="13"/>
      <c r="W256" s="13"/>
      <c r="X256" s="13"/>
      <c r="Y256" s="18"/>
      <c r="Z256" s="27"/>
    </row>
    <row r="257" spans="1:26" ht="18.5" x14ac:dyDescent="0.45">
      <c r="A257" s="22"/>
      <c r="B257" s="13"/>
      <c r="C257" s="18"/>
      <c r="D257" s="18"/>
      <c r="E257" s="18"/>
      <c r="F257" s="19"/>
      <c r="G257" s="13"/>
      <c r="H257" s="19"/>
      <c r="I257" s="15"/>
      <c r="J257" s="18"/>
      <c r="K257" s="18"/>
      <c r="L257" s="18"/>
      <c r="M257" s="18"/>
      <c r="N257" s="18"/>
      <c r="O257" s="18"/>
      <c r="P257" s="18"/>
      <c r="Q257" s="16"/>
      <c r="R257" s="26"/>
      <c r="S257" s="18"/>
      <c r="T257" s="13"/>
      <c r="U257" s="13"/>
      <c r="V257" s="13"/>
      <c r="W257" s="18"/>
      <c r="X257" s="13"/>
      <c r="Y257" s="18"/>
      <c r="Z257" s="27"/>
    </row>
    <row r="258" spans="1:26" ht="18.5" x14ac:dyDescent="0.45">
      <c r="A258" s="22"/>
      <c r="B258" s="13"/>
      <c r="C258" s="18"/>
      <c r="D258" s="18"/>
      <c r="E258" s="18"/>
      <c r="F258" s="19"/>
      <c r="G258" s="13"/>
      <c r="H258" s="19"/>
      <c r="I258" s="13"/>
      <c r="J258" s="18"/>
      <c r="K258" s="18"/>
      <c r="L258" s="18"/>
      <c r="M258" s="18"/>
      <c r="N258" s="18"/>
      <c r="O258" s="18"/>
      <c r="P258" s="18"/>
      <c r="Q258" s="16"/>
      <c r="R258" s="26"/>
      <c r="S258" s="18"/>
      <c r="T258" s="13"/>
      <c r="U258" s="13"/>
      <c r="V258" s="13"/>
      <c r="W258" s="18"/>
      <c r="X258" s="13"/>
      <c r="Y258" s="18"/>
      <c r="Z258" s="27"/>
    </row>
    <row r="259" spans="1:26" ht="18.5" x14ac:dyDescent="0.45">
      <c r="A259" s="22"/>
      <c r="B259" s="13"/>
      <c r="C259" s="18"/>
      <c r="D259" s="18"/>
      <c r="E259" s="18"/>
      <c r="F259" s="18"/>
      <c r="G259" s="18"/>
      <c r="H259" s="19"/>
      <c r="I259" s="13"/>
      <c r="J259" s="18"/>
      <c r="K259" s="18"/>
      <c r="L259" s="18"/>
      <c r="M259" s="18"/>
      <c r="N259" s="18"/>
      <c r="O259" s="18"/>
      <c r="P259" s="18"/>
      <c r="Q259" s="16"/>
      <c r="R259" s="26"/>
      <c r="S259" s="13"/>
      <c r="T259" s="13"/>
      <c r="U259" s="13"/>
      <c r="V259" s="13"/>
      <c r="W259" s="13"/>
      <c r="X259" s="13"/>
      <c r="Y259" s="18"/>
      <c r="Z259" s="27"/>
    </row>
    <row r="260" spans="1:26" ht="18.5" x14ac:dyDescent="0.45">
      <c r="A260" s="22"/>
      <c r="B260" s="13"/>
      <c r="C260" s="18"/>
      <c r="D260" s="18"/>
      <c r="E260" s="18"/>
      <c r="F260" s="18"/>
      <c r="G260" s="18"/>
      <c r="H260" s="19"/>
      <c r="I260" s="13"/>
      <c r="J260" s="18"/>
      <c r="K260" s="18"/>
      <c r="L260" s="18"/>
      <c r="M260" s="18"/>
      <c r="N260" s="18"/>
      <c r="O260" s="18"/>
      <c r="P260" s="18"/>
      <c r="Q260" s="20"/>
      <c r="R260" s="26"/>
      <c r="S260" s="18"/>
      <c r="T260" s="13"/>
      <c r="U260" s="13"/>
      <c r="V260" s="13"/>
      <c r="W260" s="18"/>
      <c r="X260" s="13"/>
      <c r="Y260" s="18"/>
      <c r="Z260" s="27"/>
    </row>
    <row r="261" spans="1:26" ht="18.5" x14ac:dyDescent="0.45">
      <c r="A261" s="22"/>
      <c r="B261" s="13"/>
      <c r="C261" s="18"/>
      <c r="D261" s="18"/>
      <c r="E261" s="18"/>
      <c r="F261" s="18"/>
      <c r="G261" s="18"/>
      <c r="H261" s="19"/>
      <c r="I261" s="13"/>
      <c r="J261" s="18"/>
      <c r="K261" s="18"/>
      <c r="L261" s="18"/>
      <c r="M261" s="18"/>
      <c r="N261" s="18"/>
      <c r="O261" s="18"/>
      <c r="P261" s="18"/>
      <c r="Q261" s="20"/>
      <c r="R261" s="26"/>
      <c r="S261" s="18"/>
      <c r="T261" s="13"/>
      <c r="U261" s="13"/>
      <c r="V261" s="13"/>
      <c r="W261" s="18"/>
      <c r="X261" s="13"/>
      <c r="Y261" s="18"/>
      <c r="Z261" s="27"/>
    </row>
    <row r="262" spans="1:26" ht="18.5" x14ac:dyDescent="0.45">
      <c r="A262" s="24"/>
      <c r="B262" s="13"/>
      <c r="C262" s="18"/>
      <c r="D262" s="18"/>
      <c r="E262" s="18"/>
      <c r="F262" s="18"/>
      <c r="G262" s="18"/>
      <c r="H262" s="19"/>
      <c r="I262" s="13"/>
      <c r="J262" s="18"/>
      <c r="K262" s="18"/>
      <c r="L262" s="18"/>
      <c r="M262" s="18"/>
      <c r="N262" s="18"/>
      <c r="O262" s="18"/>
      <c r="P262" s="18"/>
      <c r="Q262" s="20"/>
      <c r="R262" s="26"/>
      <c r="S262" s="18"/>
      <c r="T262" s="13"/>
      <c r="U262" s="13"/>
      <c r="V262" s="13"/>
      <c r="W262" s="18"/>
      <c r="X262" s="13"/>
      <c r="Y262" s="18"/>
      <c r="Z262" s="27"/>
    </row>
    <row r="263" spans="1:26" ht="18.5" x14ac:dyDescent="0.45">
      <c r="A263" s="24"/>
      <c r="B263" s="13"/>
      <c r="C263" s="18"/>
      <c r="D263" s="18"/>
      <c r="E263" s="18"/>
      <c r="F263" s="18"/>
      <c r="G263" s="18"/>
      <c r="H263" s="19"/>
      <c r="I263" s="13"/>
      <c r="J263" s="18"/>
      <c r="K263" s="18"/>
      <c r="L263" s="18"/>
      <c r="M263" s="18"/>
      <c r="N263" s="18"/>
      <c r="O263" s="18"/>
      <c r="P263" s="18"/>
      <c r="Q263" s="20"/>
      <c r="R263" s="26"/>
      <c r="S263" s="18"/>
      <c r="T263" s="13"/>
      <c r="U263" s="13"/>
      <c r="V263" s="13"/>
      <c r="W263" s="18"/>
      <c r="X263" s="13"/>
      <c r="Y263" s="18"/>
      <c r="Z263" s="27"/>
    </row>
    <row r="264" spans="1:26" ht="18.5" x14ac:dyDescent="0.45">
      <c r="A264" s="17"/>
      <c r="B264" s="18"/>
      <c r="C264" s="18"/>
      <c r="D264" s="18"/>
      <c r="E264" s="18"/>
      <c r="F264" s="18"/>
      <c r="G264" s="18"/>
      <c r="H264" s="19"/>
      <c r="I264" s="13"/>
      <c r="J264" s="18"/>
      <c r="K264" s="18"/>
      <c r="L264" s="18"/>
      <c r="M264" s="18"/>
      <c r="N264" s="18"/>
      <c r="O264" s="18"/>
      <c r="P264" s="18"/>
      <c r="Q264" s="20"/>
      <c r="R264" s="26"/>
      <c r="S264" s="18"/>
      <c r="T264" s="13"/>
      <c r="U264" s="13"/>
      <c r="V264" s="13"/>
      <c r="W264" s="18"/>
      <c r="X264" s="13"/>
      <c r="Y264" s="18"/>
      <c r="Z264" s="27"/>
    </row>
    <row r="265" spans="1:26" ht="18.5" x14ac:dyDescent="0.45">
      <c r="A265" s="17"/>
      <c r="B265" s="18"/>
      <c r="C265" s="18"/>
      <c r="D265" s="18"/>
      <c r="E265" s="18"/>
      <c r="F265" s="18"/>
      <c r="G265" s="18"/>
      <c r="H265" s="19"/>
      <c r="I265" s="13"/>
      <c r="J265" s="18"/>
      <c r="K265" s="18"/>
      <c r="L265" s="18"/>
      <c r="M265" s="18"/>
      <c r="N265" s="18"/>
      <c r="O265" s="18"/>
      <c r="P265" s="18"/>
      <c r="Q265" s="20"/>
      <c r="R265" s="26"/>
      <c r="S265" s="18"/>
      <c r="T265" s="13"/>
      <c r="U265" s="13"/>
      <c r="V265" s="13"/>
      <c r="W265" s="18"/>
      <c r="X265" s="13"/>
      <c r="Y265" s="18"/>
      <c r="Z265" s="27"/>
    </row>
    <row r="266" spans="1:26" ht="18.5" x14ac:dyDescent="0.45">
      <c r="A266" s="17"/>
      <c r="B266" s="18"/>
      <c r="C266" s="18"/>
      <c r="D266" s="18"/>
      <c r="E266" s="18"/>
      <c r="F266" s="18"/>
      <c r="G266" s="18"/>
      <c r="H266" s="19"/>
      <c r="I266" s="13"/>
      <c r="J266" s="18"/>
      <c r="K266" s="18"/>
      <c r="L266" s="18"/>
      <c r="M266" s="18"/>
      <c r="N266" s="18"/>
      <c r="O266" s="18"/>
      <c r="P266" s="18"/>
      <c r="Q266" s="20"/>
      <c r="R266" s="26"/>
      <c r="S266" s="18"/>
      <c r="T266" s="13"/>
      <c r="U266" s="13"/>
      <c r="V266" s="13"/>
      <c r="W266" s="18"/>
      <c r="X266" s="13"/>
      <c r="Y266" s="18"/>
      <c r="Z266" s="27"/>
    </row>
    <row r="267" spans="1:26" ht="18.5" x14ac:dyDescent="0.45">
      <c r="A267" s="17"/>
      <c r="B267" s="18"/>
      <c r="C267" s="18"/>
      <c r="D267" s="18"/>
      <c r="E267" s="18"/>
      <c r="F267" s="18"/>
      <c r="G267" s="18"/>
      <c r="H267" s="19"/>
      <c r="I267" s="13"/>
      <c r="J267" s="18"/>
      <c r="K267" s="18"/>
      <c r="L267" s="18"/>
      <c r="M267" s="18"/>
      <c r="N267" s="18"/>
      <c r="O267" s="18"/>
      <c r="P267" s="18"/>
      <c r="Q267" s="20"/>
      <c r="R267" s="26"/>
      <c r="S267" s="18"/>
      <c r="T267" s="13"/>
      <c r="U267" s="13"/>
      <c r="V267" s="13"/>
      <c r="W267" s="18"/>
      <c r="X267" s="13"/>
      <c r="Y267" s="18"/>
      <c r="Z267" s="27"/>
    </row>
    <row r="268" spans="1:26" ht="18.5" x14ac:dyDescent="0.45">
      <c r="A268" s="17"/>
      <c r="B268" s="18"/>
      <c r="C268" s="18"/>
      <c r="D268" s="18"/>
      <c r="E268" s="18"/>
      <c r="F268" s="18"/>
      <c r="G268" s="18"/>
      <c r="H268" s="19"/>
      <c r="I268" s="13"/>
      <c r="J268" s="18"/>
      <c r="K268" s="18"/>
      <c r="L268" s="18"/>
      <c r="M268" s="18"/>
      <c r="N268" s="18"/>
      <c r="O268" s="18"/>
      <c r="P268" s="18"/>
      <c r="Q268" s="20"/>
      <c r="R268" s="26"/>
      <c r="S268" s="18"/>
      <c r="T268" s="13"/>
      <c r="U268" s="13"/>
      <c r="V268" s="13"/>
      <c r="W268" s="18"/>
      <c r="X268" s="13"/>
      <c r="Y268" s="18"/>
      <c r="Z268" s="27"/>
    </row>
    <row r="269" spans="1:26" ht="18.5" x14ac:dyDescent="0.45">
      <c r="A269" s="17"/>
      <c r="B269" s="18"/>
      <c r="C269" s="18"/>
      <c r="D269" s="18"/>
      <c r="E269" s="18"/>
      <c r="F269" s="18"/>
      <c r="G269" s="18"/>
      <c r="H269" s="19"/>
      <c r="I269" s="13"/>
      <c r="J269" s="18"/>
      <c r="K269" s="18"/>
      <c r="L269" s="18"/>
      <c r="M269" s="18"/>
      <c r="N269" s="18"/>
      <c r="O269" s="18"/>
      <c r="P269" s="18"/>
      <c r="Q269" s="20"/>
      <c r="R269" s="26"/>
      <c r="S269" s="18"/>
      <c r="T269" s="13"/>
      <c r="U269" s="13"/>
      <c r="V269" s="13"/>
      <c r="W269" s="18"/>
      <c r="X269" s="13"/>
      <c r="Y269" s="18"/>
      <c r="Z269" s="27"/>
    </row>
    <row r="270" spans="1:26" ht="18.5" x14ac:dyDescent="0.45">
      <c r="A270" s="17"/>
      <c r="B270" s="18"/>
      <c r="C270" s="18"/>
      <c r="D270" s="18"/>
      <c r="E270" s="18"/>
      <c r="F270" s="18"/>
      <c r="G270" s="18"/>
      <c r="H270" s="19"/>
      <c r="I270" s="13"/>
      <c r="J270" s="18"/>
      <c r="K270" s="18"/>
      <c r="L270" s="18"/>
      <c r="M270" s="18"/>
      <c r="N270" s="18"/>
      <c r="O270" s="18"/>
      <c r="P270" s="18"/>
      <c r="Q270" s="20"/>
      <c r="R270" s="26"/>
      <c r="S270" s="18"/>
      <c r="T270" s="13"/>
      <c r="U270" s="13"/>
      <c r="V270" s="13"/>
      <c r="W270" s="18"/>
      <c r="X270" s="13"/>
      <c r="Y270" s="18"/>
      <c r="Z270" s="27"/>
    </row>
    <row r="271" spans="1:26" ht="18.5" x14ac:dyDescent="0.45"/>
    <row r="272" spans="1:26" ht="18.5" x14ac:dyDescent="0.45"/>
    <row r="273" ht="18.5" x14ac:dyDescent="0.45"/>
  </sheetData>
  <sortState xmlns:xlrd2="http://schemas.microsoft.com/office/spreadsheetml/2017/richdata2" ref="A1:W270">
    <sortCondition ref="I2:I270"/>
    <sortCondition ref="G2:G270"/>
  </sortState>
  <phoneticPr fontId="2" type="noConversion"/>
  <conditionalFormatting sqref="A1:A1048576">
    <cfRule type="containsText" dxfId="12" priority="8" operator="containsText" text="Cannot admit - requires">
      <formula>NOT(ISERROR(SEARCH("Cannot admit - requires",A1)))</formula>
    </cfRule>
  </conditionalFormatting>
  <conditionalFormatting sqref="A2:A258">
    <cfRule type="containsText" dxfId="11" priority="3" operator="containsText" text="Will">
      <formula>NOT(ISERROR(SEARCH("Will",A2)))</formula>
    </cfRule>
    <cfRule type="containsText" dxfId="10" priority="5" operator="containsText" text="Cannot">
      <formula>NOT(ISERROR(SEARCH("Cannot",A2)))</formula>
    </cfRule>
    <cfRule type="containsText" dxfId="9" priority="6" operator="containsText" text="Treat">
      <formula>NOT(ISERROR(SEARCH("Treat",A2)))</formula>
    </cfRule>
    <cfRule type="containsText" dxfId="8" priority="7" operator="containsText" text="Admit">
      <formula>NOT(ISERROR(SEARCH("Admit",A2)))</formula>
    </cfRule>
  </conditionalFormatting>
  <conditionalFormatting sqref="B1">
    <cfRule type="containsText" dxfId="7" priority="1" operator="containsText" text="Cannot admit - requires">
      <formula>NOT(ISERROR(SEARCH("Cannot admit - requires",B1)))</formula>
    </cfRule>
  </conditionalFormatting>
  <conditionalFormatting sqref="D2:D252">
    <cfRule type="duplicateValues" dxfId="6" priority="26"/>
  </conditionalFormatting>
  <dataValidations count="2">
    <dataValidation type="list" allowBlank="1" showInputMessage="1" showErrorMessage="1" sqref="S2" xr:uid="{A34D954A-3C25-4D6A-9EE2-6B3E0824C4FE}">
      <formula1>ADLs</formula1>
    </dataValidation>
    <dataValidation type="list" allowBlank="1" showInputMessage="1" showErrorMessage="1" sqref="R2:R252" xr:uid="{5071FF2A-FF5B-4AE4-9F30-E4522E3EB90D}">
      <formula1>Diet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Select..." xr:uid="{FDF6458E-0016-4A7B-BEF9-36CCBF9E88F4}">
          <x14:formula1>
            <xm:f>Admin!$A$2:$A$4</xm:f>
          </x14:formula1>
          <xm:sqref>A2:A258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E663E-ABAE-45F0-85EA-37B2264B47F6}">
  <dimension ref="A1:P26"/>
  <sheetViews>
    <sheetView topLeftCell="C1" workbookViewId="0">
      <selection activeCell="G17" sqref="G17"/>
    </sheetView>
  </sheetViews>
  <sheetFormatPr defaultRowHeight="14.5" x14ac:dyDescent="0.35"/>
  <cols>
    <col min="1" max="1" width="9" bestFit="1" customWidth="1"/>
    <col min="2" max="2" width="26.1796875" customWidth="1"/>
    <col min="3" max="3" width="27.7265625" customWidth="1"/>
    <col min="4" max="4" width="30.1796875" bestFit="1" customWidth="1"/>
    <col min="5" max="5" width="15.1796875" customWidth="1"/>
    <col min="6" max="6" width="17.7265625" customWidth="1"/>
    <col min="7" max="7" width="20" bestFit="1" customWidth="1"/>
    <col min="8" max="8" width="15.26953125" customWidth="1"/>
    <col min="9" max="9" width="16.1796875" customWidth="1"/>
    <col min="10" max="10" width="22.26953125" customWidth="1"/>
    <col min="11" max="11" width="18.54296875" bestFit="1" customWidth="1"/>
    <col min="12" max="12" width="14.54296875" customWidth="1"/>
    <col min="13" max="13" width="33.54296875" bestFit="1" customWidth="1"/>
    <col min="14" max="14" width="24.81640625" customWidth="1"/>
    <col min="15" max="15" width="18.81640625" customWidth="1"/>
    <col min="16" max="16" width="29.26953125" customWidth="1"/>
  </cols>
  <sheetData>
    <row r="1" spans="1:16" s="2" customFormat="1" ht="15" thickBot="1" x14ac:dyDescent="0.4">
      <c r="A1" s="4" t="s">
        <v>11</v>
      </c>
      <c r="B1" s="5" t="s">
        <v>1311</v>
      </c>
      <c r="C1" s="5" t="s">
        <v>14</v>
      </c>
      <c r="D1" s="5" t="s">
        <v>15</v>
      </c>
      <c r="E1" s="6" t="s">
        <v>23</v>
      </c>
      <c r="F1" s="6" t="s">
        <v>1312</v>
      </c>
      <c r="G1" s="21" t="s">
        <v>17</v>
      </c>
      <c r="H1" s="6" t="s">
        <v>1313</v>
      </c>
      <c r="I1" s="6" t="s">
        <v>16</v>
      </c>
      <c r="J1" s="6" t="s">
        <v>1314</v>
      </c>
      <c r="K1" s="21" t="s">
        <v>18</v>
      </c>
      <c r="L1" s="6" t="s">
        <v>25</v>
      </c>
      <c r="M1" s="21" t="s">
        <v>1315</v>
      </c>
      <c r="N1" s="6" t="s">
        <v>1316</v>
      </c>
      <c r="O1" s="6" t="s">
        <v>20</v>
      </c>
      <c r="P1" s="7" t="s">
        <v>22</v>
      </c>
    </row>
    <row r="2" spans="1:16" x14ac:dyDescent="0.35">
      <c r="D2" t="s">
        <v>60</v>
      </c>
      <c r="E2" t="s">
        <v>53</v>
      </c>
      <c r="G2" t="s">
        <v>806</v>
      </c>
      <c r="J2" t="s">
        <v>464</v>
      </c>
      <c r="K2" t="s">
        <v>93</v>
      </c>
      <c r="M2" t="s">
        <v>39</v>
      </c>
      <c r="N2" t="s">
        <v>1317</v>
      </c>
      <c r="O2" t="s">
        <v>1318</v>
      </c>
      <c r="P2" t="s">
        <v>1319</v>
      </c>
    </row>
    <row r="3" spans="1:16" x14ac:dyDescent="0.35">
      <c r="D3" t="s">
        <v>1320</v>
      </c>
      <c r="E3" t="s">
        <v>221</v>
      </c>
      <c r="G3" t="s">
        <v>135</v>
      </c>
      <c r="J3" t="s">
        <v>64</v>
      </c>
      <c r="K3" t="s">
        <v>123</v>
      </c>
      <c r="M3" t="s">
        <v>116</v>
      </c>
      <c r="N3" t="s">
        <v>1321</v>
      </c>
      <c r="O3" t="s">
        <v>1322</v>
      </c>
      <c r="P3" t="s">
        <v>1323</v>
      </c>
    </row>
    <row r="4" spans="1:16" x14ac:dyDescent="0.35">
      <c r="D4" t="s">
        <v>1324</v>
      </c>
      <c r="E4" t="s">
        <v>1325</v>
      </c>
      <c r="G4" t="s">
        <v>240</v>
      </c>
      <c r="J4" t="s">
        <v>241</v>
      </c>
      <c r="K4" t="s">
        <v>71</v>
      </c>
      <c r="M4" t="s">
        <v>1326</v>
      </c>
      <c r="N4" t="s">
        <v>1327</v>
      </c>
      <c r="O4" t="s">
        <v>1328</v>
      </c>
      <c r="P4" t="s">
        <v>1329</v>
      </c>
    </row>
    <row r="5" spans="1:16" x14ac:dyDescent="0.35">
      <c r="D5" t="s">
        <v>1330</v>
      </c>
      <c r="E5" t="s">
        <v>599</v>
      </c>
      <c r="G5" t="s">
        <v>152</v>
      </c>
      <c r="K5" t="s">
        <v>61</v>
      </c>
      <c r="M5" t="s">
        <v>247</v>
      </c>
      <c r="N5" t="s">
        <v>1331</v>
      </c>
      <c r="O5" t="s">
        <v>1332</v>
      </c>
      <c r="P5" t="s">
        <v>1333</v>
      </c>
    </row>
    <row r="6" spans="1:16" x14ac:dyDescent="0.35">
      <c r="D6" t="s">
        <v>1334</v>
      </c>
      <c r="E6" t="s">
        <v>823</v>
      </c>
      <c r="G6" t="s">
        <v>1179</v>
      </c>
      <c r="K6" t="s">
        <v>38</v>
      </c>
      <c r="M6" t="s">
        <v>188</v>
      </c>
      <c r="O6" t="s">
        <v>1335</v>
      </c>
      <c r="P6" t="s">
        <v>1336</v>
      </c>
    </row>
    <row r="7" spans="1:16" x14ac:dyDescent="0.35">
      <c r="D7" t="s">
        <v>1337</v>
      </c>
      <c r="E7" t="s">
        <v>647</v>
      </c>
      <c r="G7" t="s">
        <v>950</v>
      </c>
      <c r="O7" t="s">
        <v>1338</v>
      </c>
    </row>
    <row r="8" spans="1:16" x14ac:dyDescent="0.35">
      <c r="D8" t="s">
        <v>1339</v>
      </c>
      <c r="G8" t="s">
        <v>632</v>
      </c>
    </row>
    <row r="9" spans="1:16" x14ac:dyDescent="0.35">
      <c r="D9" t="s">
        <v>1340</v>
      </c>
      <c r="G9" t="s">
        <v>103</v>
      </c>
    </row>
    <row r="10" spans="1:16" x14ac:dyDescent="0.35">
      <c r="D10" t="s">
        <v>1341</v>
      </c>
      <c r="G10" t="s">
        <v>451</v>
      </c>
    </row>
    <row r="11" spans="1:16" x14ac:dyDescent="0.35">
      <c r="D11" t="s">
        <v>1342</v>
      </c>
      <c r="G11" t="s">
        <v>51</v>
      </c>
    </row>
    <row r="12" spans="1:16" x14ac:dyDescent="0.35">
      <c r="D12" t="s">
        <v>1343</v>
      </c>
      <c r="G12" t="s">
        <v>260</v>
      </c>
    </row>
    <row r="13" spans="1:16" x14ac:dyDescent="0.35">
      <c r="D13" t="s">
        <v>1344</v>
      </c>
      <c r="G13" t="s">
        <v>37</v>
      </c>
      <c r="P13" t="s">
        <v>1336</v>
      </c>
    </row>
    <row r="14" spans="1:16" x14ac:dyDescent="0.35">
      <c r="D14" t="s">
        <v>1345</v>
      </c>
      <c r="G14" t="s">
        <v>115</v>
      </c>
      <c r="P14" t="s">
        <v>1319</v>
      </c>
    </row>
    <row r="15" spans="1:16" x14ac:dyDescent="0.35">
      <c r="D15" t="s">
        <v>1346</v>
      </c>
      <c r="G15" t="s">
        <v>187</v>
      </c>
      <c r="P15" t="s">
        <v>1329</v>
      </c>
    </row>
    <row r="16" spans="1:16" x14ac:dyDescent="0.35">
      <c r="G16" t="s">
        <v>1347</v>
      </c>
      <c r="P16" t="s">
        <v>1336</v>
      </c>
    </row>
    <row r="17" spans="16:16" x14ac:dyDescent="0.35">
      <c r="P17" t="s">
        <v>1319</v>
      </c>
    </row>
    <row r="18" spans="16:16" x14ac:dyDescent="0.35">
      <c r="P18" t="s">
        <v>1329</v>
      </c>
    </row>
    <row r="19" spans="16:16" x14ac:dyDescent="0.35">
      <c r="P19" t="s">
        <v>1336</v>
      </c>
    </row>
    <row r="22" spans="16:16" x14ac:dyDescent="0.35">
      <c r="P22" t="s">
        <v>42</v>
      </c>
    </row>
    <row r="23" spans="16:16" x14ac:dyDescent="0.35">
      <c r="P23" t="s">
        <v>301</v>
      </c>
    </row>
    <row r="25" spans="16:16" x14ac:dyDescent="0.35">
      <c r="P25" t="s">
        <v>1348</v>
      </c>
    </row>
    <row r="26" spans="16:16" x14ac:dyDescent="0.35">
      <c r="P26" t="s">
        <v>1349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696BF-1219-46BF-B8FE-4D78454BB000}">
  <dimension ref="A1:K40"/>
  <sheetViews>
    <sheetView tabSelected="1" topLeftCell="E1" workbookViewId="0">
      <selection activeCell="G19" sqref="G19"/>
    </sheetView>
  </sheetViews>
  <sheetFormatPr defaultColWidth="8.7265625" defaultRowHeight="14.5" x14ac:dyDescent="0.35"/>
  <cols>
    <col min="1" max="1" width="37.1796875" style="3" bestFit="1" customWidth="1"/>
    <col min="2" max="2" width="36.81640625" style="3" bestFit="1" customWidth="1"/>
    <col min="3" max="3" width="20.1796875" style="3" bestFit="1" customWidth="1"/>
    <col min="4" max="4" width="28.6328125" style="3" bestFit="1" customWidth="1"/>
    <col min="5" max="5" width="14.54296875" style="3" customWidth="1"/>
    <col min="6" max="6" width="5.26953125" style="3" bestFit="1" customWidth="1"/>
    <col min="7" max="7" width="9.08984375" style="3" customWidth="1"/>
    <col min="8" max="8" width="70.36328125" style="3" bestFit="1" customWidth="1"/>
    <col min="9" max="9" width="38.1796875" style="3" bestFit="1" customWidth="1"/>
    <col min="10" max="10" width="40.453125" style="3" customWidth="1"/>
    <col min="11" max="11" width="22.453125" style="3" customWidth="1"/>
    <col min="12" max="16384" width="8.7265625" style="3"/>
  </cols>
  <sheetData>
    <row r="1" spans="1:11" s="2" customFormat="1" ht="18.5" x14ac:dyDescent="0.45">
      <c r="A1" s="38" t="s">
        <v>0</v>
      </c>
      <c r="B1" s="39" t="s">
        <v>1</v>
      </c>
      <c r="C1" s="42" t="s">
        <v>1362</v>
      </c>
      <c r="D1" s="42" t="s">
        <v>5</v>
      </c>
      <c r="E1" s="42" t="s">
        <v>7</v>
      </c>
      <c r="F1" s="41" t="s">
        <v>8</v>
      </c>
      <c r="G1" s="41" t="s">
        <v>6</v>
      </c>
      <c r="H1" s="41" t="s">
        <v>1365</v>
      </c>
      <c r="I1" s="41" t="s">
        <v>1369</v>
      </c>
      <c r="J1" s="41" t="s">
        <v>1363</v>
      </c>
      <c r="K1" s="41" t="s">
        <v>1364</v>
      </c>
    </row>
    <row r="2" spans="1:11" s="2" customFormat="1" ht="18.5" x14ac:dyDescent="0.45">
      <c r="A2" s="35" t="s">
        <v>26</v>
      </c>
      <c r="B2" s="34"/>
      <c r="C2" s="43" t="s">
        <v>1368</v>
      </c>
      <c r="D2" s="43" t="s">
        <v>176</v>
      </c>
      <c r="E2" s="44">
        <v>32419</v>
      </c>
      <c r="F2" s="45">
        <v>38</v>
      </c>
      <c r="G2" s="43" t="s">
        <v>29</v>
      </c>
      <c r="H2" s="43" t="s">
        <v>1379</v>
      </c>
      <c r="I2" s="43" t="s">
        <v>1380</v>
      </c>
      <c r="J2" s="43" t="s">
        <v>1385</v>
      </c>
      <c r="K2" s="43" t="s">
        <v>1404</v>
      </c>
    </row>
    <row r="3" spans="1:11" s="2" customFormat="1" ht="18.5" x14ac:dyDescent="0.45">
      <c r="A3" s="35" t="s">
        <v>26</v>
      </c>
      <c r="B3" s="33"/>
      <c r="C3" s="43" t="s">
        <v>1416</v>
      </c>
      <c r="D3" s="43" t="s">
        <v>1298</v>
      </c>
      <c r="E3" s="44">
        <v>31465</v>
      </c>
      <c r="F3" s="45">
        <v>40</v>
      </c>
      <c r="G3" s="43" t="s">
        <v>77</v>
      </c>
      <c r="H3" s="43" t="s">
        <v>1446</v>
      </c>
      <c r="I3" s="43" t="s">
        <v>1455</v>
      </c>
      <c r="J3" s="43" t="s">
        <v>1385</v>
      </c>
      <c r="K3" s="43" t="s">
        <v>1392</v>
      </c>
    </row>
    <row r="4" spans="1:11" s="2" customFormat="1" ht="18.5" x14ac:dyDescent="0.45">
      <c r="A4" s="35" t="s">
        <v>26</v>
      </c>
      <c r="B4" s="33"/>
      <c r="C4" s="43" t="s">
        <v>1416</v>
      </c>
      <c r="D4" s="43" t="s">
        <v>668</v>
      </c>
      <c r="E4" s="44">
        <v>35846</v>
      </c>
      <c r="F4" s="45">
        <v>28</v>
      </c>
      <c r="G4" s="43" t="s">
        <v>77</v>
      </c>
      <c r="H4" s="43" t="s">
        <v>1447</v>
      </c>
      <c r="I4" s="43" t="s">
        <v>1377</v>
      </c>
      <c r="J4" s="43" t="s">
        <v>1384</v>
      </c>
      <c r="K4" s="43" t="s">
        <v>1409</v>
      </c>
    </row>
    <row r="5" spans="1:11" s="2" customFormat="1" ht="18.5" x14ac:dyDescent="0.45">
      <c r="A5" s="35" t="s">
        <v>26</v>
      </c>
      <c r="B5" s="34"/>
      <c r="C5" s="43" t="s">
        <v>1416</v>
      </c>
      <c r="D5" s="43" t="s">
        <v>874</v>
      </c>
      <c r="E5" s="44">
        <v>33953</v>
      </c>
      <c r="F5" s="45">
        <v>34</v>
      </c>
      <c r="G5" s="43" t="s">
        <v>77</v>
      </c>
      <c r="H5" s="43" t="s">
        <v>1414</v>
      </c>
      <c r="I5" s="43" t="s">
        <v>1415</v>
      </c>
      <c r="J5" s="43" t="s">
        <v>1384</v>
      </c>
      <c r="K5" s="43" t="s">
        <v>1410</v>
      </c>
    </row>
    <row r="6" spans="1:11" s="2" customFormat="1" ht="18.5" x14ac:dyDescent="0.45">
      <c r="A6" s="35" t="s">
        <v>26</v>
      </c>
      <c r="B6" s="34"/>
      <c r="C6" s="43" t="s">
        <v>1368</v>
      </c>
      <c r="D6" s="43" t="s">
        <v>1367</v>
      </c>
      <c r="E6" s="44">
        <v>32044</v>
      </c>
      <c r="F6" s="45">
        <v>39</v>
      </c>
      <c r="G6" s="43" t="s">
        <v>77</v>
      </c>
      <c r="H6" s="43" t="s">
        <v>1413</v>
      </c>
      <c r="I6" s="43" t="s">
        <v>1412</v>
      </c>
      <c r="J6" s="43" t="s">
        <v>1384</v>
      </c>
      <c r="K6" s="43" t="s">
        <v>1408</v>
      </c>
    </row>
    <row r="7" spans="1:11" s="2" customFormat="1" ht="18.5" x14ac:dyDescent="0.45">
      <c r="A7" s="35" t="s">
        <v>26</v>
      </c>
      <c r="B7" s="34"/>
      <c r="C7" s="43" t="s">
        <v>1416</v>
      </c>
      <c r="D7" s="43" t="s">
        <v>901</v>
      </c>
      <c r="E7" s="44">
        <v>33680</v>
      </c>
      <c r="F7" s="45">
        <v>34</v>
      </c>
      <c r="G7" s="43" t="s">
        <v>29</v>
      </c>
      <c r="H7" s="43" t="s">
        <v>1439</v>
      </c>
      <c r="I7" s="43" t="s">
        <v>1431</v>
      </c>
      <c r="J7" s="43" t="s">
        <v>1386</v>
      </c>
      <c r="K7" s="43" t="s">
        <v>1411</v>
      </c>
    </row>
    <row r="8" spans="1:11" s="2" customFormat="1" ht="18.5" x14ac:dyDescent="0.45">
      <c r="A8" s="35" t="s">
        <v>26</v>
      </c>
      <c r="B8" s="34"/>
      <c r="C8" s="43" t="s">
        <v>1368</v>
      </c>
      <c r="D8" s="43" t="s">
        <v>88</v>
      </c>
      <c r="E8" s="44">
        <v>38659</v>
      </c>
      <c r="F8" s="45">
        <v>21</v>
      </c>
      <c r="G8" s="43" t="s">
        <v>29</v>
      </c>
      <c r="H8" s="43" t="s">
        <v>1417</v>
      </c>
      <c r="I8" s="43" t="s">
        <v>1374</v>
      </c>
      <c r="J8" s="43" t="s">
        <v>1395</v>
      </c>
      <c r="K8" s="43" t="s">
        <v>34</v>
      </c>
    </row>
    <row r="9" spans="1:11" s="2" customFormat="1" ht="18.5" x14ac:dyDescent="0.45">
      <c r="A9" s="35" t="s">
        <v>26</v>
      </c>
      <c r="B9" s="34"/>
      <c r="C9" s="43" t="s">
        <v>1368</v>
      </c>
      <c r="D9" s="43" t="s">
        <v>1018</v>
      </c>
      <c r="E9" s="44">
        <v>31918</v>
      </c>
      <c r="F9" s="45">
        <v>39</v>
      </c>
      <c r="G9" s="43" t="s">
        <v>77</v>
      </c>
      <c r="H9" s="43" t="s">
        <v>1419</v>
      </c>
      <c r="I9" s="43" t="s">
        <v>1420</v>
      </c>
      <c r="J9" s="43" t="s">
        <v>1395</v>
      </c>
      <c r="K9" s="43" t="s">
        <v>34</v>
      </c>
    </row>
    <row r="10" spans="1:11" s="2" customFormat="1" ht="18.5" x14ac:dyDescent="0.45">
      <c r="A10" s="35" t="s">
        <v>26</v>
      </c>
      <c r="B10" s="34"/>
      <c r="C10" s="43" t="s">
        <v>1368</v>
      </c>
      <c r="D10" s="43" t="s">
        <v>1350</v>
      </c>
      <c r="E10" s="44">
        <v>31309</v>
      </c>
      <c r="F10" s="45">
        <v>41</v>
      </c>
      <c r="G10" s="43" t="s">
        <v>77</v>
      </c>
      <c r="H10" s="43" t="s">
        <v>1456</v>
      </c>
      <c r="I10" s="43" t="s">
        <v>1436</v>
      </c>
      <c r="J10" s="43" t="s">
        <v>1395</v>
      </c>
      <c r="K10" s="43" t="s">
        <v>34</v>
      </c>
    </row>
    <row r="11" spans="1:11" s="2" customFormat="1" ht="18.5" x14ac:dyDescent="0.45">
      <c r="A11" s="35" t="s">
        <v>26</v>
      </c>
      <c r="B11" s="34"/>
      <c r="C11" s="43" t="s">
        <v>1368</v>
      </c>
      <c r="D11" s="43" t="s">
        <v>1063</v>
      </c>
      <c r="E11" s="44">
        <v>31309</v>
      </c>
      <c r="F11" s="45">
        <v>41</v>
      </c>
      <c r="G11" s="43" t="s">
        <v>77</v>
      </c>
      <c r="H11" s="43" t="s">
        <v>1452</v>
      </c>
      <c r="I11" s="43" t="s">
        <v>1453</v>
      </c>
      <c r="J11" s="43" t="s">
        <v>1395</v>
      </c>
      <c r="K11" s="43" t="s">
        <v>34</v>
      </c>
    </row>
    <row r="12" spans="1:11" s="2" customFormat="1" ht="18.5" x14ac:dyDescent="0.45">
      <c r="A12" s="35" t="s">
        <v>26</v>
      </c>
      <c r="B12" s="34"/>
      <c r="C12" s="43" t="s">
        <v>1368</v>
      </c>
      <c r="D12" s="43" t="s">
        <v>619</v>
      </c>
      <c r="E12" s="44">
        <v>30910</v>
      </c>
      <c r="F12" s="45">
        <v>42</v>
      </c>
      <c r="G12" s="43" t="s">
        <v>29</v>
      </c>
      <c r="H12" s="43" t="s">
        <v>1445</v>
      </c>
      <c r="I12" s="43" t="s">
        <v>1423</v>
      </c>
      <c r="J12" s="43" t="s">
        <v>1394</v>
      </c>
      <c r="K12" s="43" t="s">
        <v>34</v>
      </c>
    </row>
    <row r="13" spans="1:11" s="2" customFormat="1" ht="18.5" x14ac:dyDescent="0.45">
      <c r="A13" s="35" t="s">
        <v>26</v>
      </c>
      <c r="B13" s="34"/>
      <c r="C13" s="43" t="s">
        <v>1368</v>
      </c>
      <c r="D13" s="43" t="s">
        <v>976</v>
      </c>
      <c r="E13" s="44">
        <v>30723</v>
      </c>
      <c r="F13" s="45">
        <v>42</v>
      </c>
      <c r="G13" s="43" t="s">
        <v>29</v>
      </c>
      <c r="H13" s="43" t="s">
        <v>1432</v>
      </c>
      <c r="I13" s="43" t="s">
        <v>1433</v>
      </c>
      <c r="J13" s="43" t="s">
        <v>1394</v>
      </c>
      <c r="K13" s="43" t="s">
        <v>34</v>
      </c>
    </row>
    <row r="14" spans="1:11" s="2" customFormat="1" ht="18.5" x14ac:dyDescent="0.45">
      <c r="A14" s="35" t="s">
        <v>26</v>
      </c>
      <c r="B14" s="33"/>
      <c r="C14" s="43" t="s">
        <v>1368</v>
      </c>
      <c r="D14" s="43" t="s">
        <v>1088</v>
      </c>
      <c r="E14" s="44">
        <v>30856</v>
      </c>
      <c r="F14" s="45">
        <v>42</v>
      </c>
      <c r="G14" s="43" t="s">
        <v>29</v>
      </c>
      <c r="H14" s="43" t="s">
        <v>1438</v>
      </c>
      <c r="I14" s="43" t="s">
        <v>1418</v>
      </c>
      <c r="J14" s="43" t="s">
        <v>1394</v>
      </c>
      <c r="K14" s="43" t="s">
        <v>34</v>
      </c>
    </row>
    <row r="15" spans="1:11" s="2" customFormat="1" ht="18.5" x14ac:dyDescent="0.45">
      <c r="A15" s="35" t="s">
        <v>26</v>
      </c>
      <c r="B15" s="34"/>
      <c r="C15" s="43" t="s">
        <v>1368</v>
      </c>
      <c r="D15" s="43" t="s">
        <v>1144</v>
      </c>
      <c r="E15" s="44">
        <v>30647</v>
      </c>
      <c r="F15" s="45">
        <v>43</v>
      </c>
      <c r="G15" s="43" t="s">
        <v>29</v>
      </c>
      <c r="H15" s="43" t="s">
        <v>1437</v>
      </c>
      <c r="I15" s="43" t="s">
        <v>1424</v>
      </c>
      <c r="J15" s="43" t="s">
        <v>1394</v>
      </c>
      <c r="K15" s="43" t="s">
        <v>34</v>
      </c>
    </row>
    <row r="16" spans="1:11" s="2" customFormat="1" ht="18.5" x14ac:dyDescent="0.45">
      <c r="A16" s="35" t="s">
        <v>26</v>
      </c>
      <c r="B16" s="34"/>
      <c r="C16" s="43" t="s">
        <v>1368</v>
      </c>
      <c r="D16" s="43" t="s">
        <v>1352</v>
      </c>
      <c r="E16" s="44">
        <v>30170</v>
      </c>
      <c r="F16" s="45">
        <v>44</v>
      </c>
      <c r="G16" s="43" t="s">
        <v>29</v>
      </c>
      <c r="H16" s="43" t="s">
        <v>1428</v>
      </c>
      <c r="I16" s="43" t="s">
        <v>1423</v>
      </c>
      <c r="J16" s="43" t="s">
        <v>1395</v>
      </c>
      <c r="K16" s="43" t="s">
        <v>34</v>
      </c>
    </row>
    <row r="17" spans="1:11" s="2" customFormat="1" ht="18.5" x14ac:dyDescent="0.45">
      <c r="A17" s="35" t="s">
        <v>26</v>
      </c>
      <c r="B17" s="33"/>
      <c r="C17" s="43" t="s">
        <v>1368</v>
      </c>
      <c r="D17" s="43" t="s">
        <v>1181</v>
      </c>
      <c r="E17" s="44">
        <v>29856</v>
      </c>
      <c r="F17" s="45">
        <v>45</v>
      </c>
      <c r="G17" s="43" t="s">
        <v>29</v>
      </c>
      <c r="H17" s="43" t="s">
        <v>1458</v>
      </c>
      <c r="I17" s="43" t="s">
        <v>1375</v>
      </c>
      <c r="J17" s="43" t="s">
        <v>1395</v>
      </c>
      <c r="K17" s="43" t="s">
        <v>34</v>
      </c>
    </row>
    <row r="18" spans="1:11" s="2" customFormat="1" ht="18.5" x14ac:dyDescent="0.45">
      <c r="A18" s="35" t="s">
        <v>26</v>
      </c>
      <c r="B18" s="34"/>
      <c r="C18" s="43" t="s">
        <v>1454</v>
      </c>
      <c r="D18" s="43" t="s">
        <v>1244</v>
      </c>
      <c r="E18" s="44">
        <v>28704</v>
      </c>
      <c r="F18" s="45">
        <v>48</v>
      </c>
      <c r="G18" s="43" t="s">
        <v>29</v>
      </c>
      <c r="H18" s="43" t="s">
        <v>1443</v>
      </c>
      <c r="I18" s="43" t="s">
        <v>1444</v>
      </c>
      <c r="J18" s="43" t="s">
        <v>1396</v>
      </c>
      <c r="K18" s="43" t="s">
        <v>34</v>
      </c>
    </row>
    <row r="19" spans="1:11" s="2" customFormat="1" ht="18.5" x14ac:dyDescent="0.45">
      <c r="A19" s="35" t="s">
        <v>26</v>
      </c>
      <c r="B19" s="33"/>
      <c r="C19" s="43" t="s">
        <v>1416</v>
      </c>
      <c r="D19" s="43" t="s">
        <v>1266</v>
      </c>
      <c r="E19" s="44">
        <v>28360</v>
      </c>
      <c r="F19" s="45">
        <v>49</v>
      </c>
      <c r="G19" s="43" t="s">
        <v>29</v>
      </c>
      <c r="H19" s="43" t="s">
        <v>1451</v>
      </c>
      <c r="I19" s="43" t="s">
        <v>1450</v>
      </c>
      <c r="J19" s="43" t="s">
        <v>1397</v>
      </c>
      <c r="K19" s="43" t="s">
        <v>34</v>
      </c>
    </row>
    <row r="20" spans="1:11" s="2" customFormat="1" ht="18.5" x14ac:dyDescent="0.45">
      <c r="A20" s="35" t="s">
        <v>26</v>
      </c>
      <c r="B20" s="34"/>
      <c r="C20" s="43" t="s">
        <v>1368</v>
      </c>
      <c r="D20" s="43" t="s">
        <v>1307</v>
      </c>
      <c r="E20" s="44">
        <v>25929</v>
      </c>
      <c r="F20" s="45">
        <v>56</v>
      </c>
      <c r="G20" s="43" t="s">
        <v>77</v>
      </c>
      <c r="H20" s="43" t="s">
        <v>1448</v>
      </c>
      <c r="I20" s="43" t="s">
        <v>1449</v>
      </c>
      <c r="J20" s="43" t="s">
        <v>1395</v>
      </c>
      <c r="K20" s="43" t="s">
        <v>34</v>
      </c>
    </row>
    <row r="21" spans="1:11" s="2" customFormat="1" ht="18.5" x14ac:dyDescent="0.45">
      <c r="A21" s="35" t="s">
        <v>26</v>
      </c>
      <c r="B21" s="33"/>
      <c r="C21" s="43" t="s">
        <v>1368</v>
      </c>
      <c r="D21" s="43" t="s">
        <v>564</v>
      </c>
      <c r="E21" s="44">
        <v>25421</v>
      </c>
      <c r="F21" s="45">
        <v>57</v>
      </c>
      <c r="G21" s="43" t="s">
        <v>77</v>
      </c>
      <c r="H21" s="43" t="s">
        <v>1435</v>
      </c>
      <c r="I21" s="43" t="s">
        <v>1382</v>
      </c>
      <c r="J21" s="43" t="s">
        <v>1394</v>
      </c>
      <c r="K21" s="43" t="s">
        <v>34</v>
      </c>
    </row>
    <row r="22" spans="1:11" s="2" customFormat="1" ht="18.5" x14ac:dyDescent="0.45">
      <c r="A22" s="35" t="s">
        <v>26</v>
      </c>
      <c r="B22" s="34"/>
      <c r="C22" s="43" t="s">
        <v>1368</v>
      </c>
      <c r="D22" s="43" t="s">
        <v>906</v>
      </c>
      <c r="E22" s="44">
        <v>23881</v>
      </c>
      <c r="F22" s="45">
        <v>61</v>
      </c>
      <c r="G22" s="43" t="s">
        <v>29</v>
      </c>
      <c r="H22" s="43" t="s">
        <v>1425</v>
      </c>
      <c r="I22" s="43" t="s">
        <v>1418</v>
      </c>
      <c r="J22" s="43" t="s">
        <v>1394</v>
      </c>
      <c r="K22" s="43" t="s">
        <v>34</v>
      </c>
    </row>
    <row r="23" spans="1:11" s="2" customFormat="1" ht="18.5" x14ac:dyDescent="0.45">
      <c r="A23" s="35" t="s">
        <v>26</v>
      </c>
      <c r="B23" s="34"/>
      <c r="C23" s="43" t="s">
        <v>1416</v>
      </c>
      <c r="D23" s="43" t="s">
        <v>424</v>
      </c>
      <c r="E23" s="44">
        <v>23242</v>
      </c>
      <c r="F23" s="45">
        <v>63</v>
      </c>
      <c r="G23" s="43" t="s">
        <v>29</v>
      </c>
      <c r="H23" s="43" t="s">
        <v>1414</v>
      </c>
      <c r="I23" s="43" t="s">
        <v>1382</v>
      </c>
      <c r="J23" s="43" t="s">
        <v>1395</v>
      </c>
      <c r="K23" s="43" t="s">
        <v>34</v>
      </c>
    </row>
    <row r="24" spans="1:11" s="2" customFormat="1" ht="18.5" x14ac:dyDescent="0.45">
      <c r="A24" s="35" t="s">
        <v>26</v>
      </c>
      <c r="B24" s="34"/>
      <c r="C24" s="43" t="s">
        <v>1368</v>
      </c>
      <c r="D24" s="43" t="s">
        <v>489</v>
      </c>
      <c r="E24" s="44">
        <v>22200</v>
      </c>
      <c r="F24" s="45">
        <v>66</v>
      </c>
      <c r="G24" s="43" t="s">
        <v>29</v>
      </c>
      <c r="H24" s="43" t="s">
        <v>1421</v>
      </c>
      <c r="I24" s="43" t="s">
        <v>1426</v>
      </c>
      <c r="J24" s="43" t="s">
        <v>1394</v>
      </c>
      <c r="K24" s="43" t="s">
        <v>34</v>
      </c>
    </row>
    <row r="25" spans="1:11" s="2" customFormat="1" ht="18.5" x14ac:dyDescent="0.45">
      <c r="A25" s="35" t="s">
        <v>26</v>
      </c>
      <c r="B25" s="33"/>
      <c r="C25" s="43" t="s">
        <v>1368</v>
      </c>
      <c r="D25" s="43" t="s">
        <v>1109</v>
      </c>
      <c r="E25" s="44">
        <v>19256</v>
      </c>
      <c r="F25" s="45">
        <v>74</v>
      </c>
      <c r="G25" s="43" t="s">
        <v>77</v>
      </c>
      <c r="H25" s="43" t="s">
        <v>1441</v>
      </c>
      <c r="I25" s="43" t="s">
        <v>1440</v>
      </c>
      <c r="J25" s="43" t="s">
        <v>1394</v>
      </c>
      <c r="K25" s="43" t="s">
        <v>34</v>
      </c>
    </row>
    <row r="26" spans="1:11" s="2" customFormat="1" ht="18.5" x14ac:dyDescent="0.45">
      <c r="A26" s="35" t="s">
        <v>26</v>
      </c>
      <c r="B26" s="33"/>
      <c r="C26" s="43" t="s">
        <v>1454</v>
      </c>
      <c r="D26" s="43" t="s">
        <v>1354</v>
      </c>
      <c r="E26" s="44">
        <v>36699</v>
      </c>
      <c r="F26" s="45">
        <v>26</v>
      </c>
      <c r="G26" s="43" t="s">
        <v>77</v>
      </c>
      <c r="H26" s="43" t="s">
        <v>1429</v>
      </c>
      <c r="I26" s="43" t="s">
        <v>1380</v>
      </c>
      <c r="J26" s="43" t="s">
        <v>1390</v>
      </c>
      <c r="K26" s="43" t="s">
        <v>1402</v>
      </c>
    </row>
    <row r="27" spans="1:11" s="2" customFormat="1" ht="18.5" x14ac:dyDescent="0.45">
      <c r="A27" s="35" t="s">
        <v>26</v>
      </c>
      <c r="B27" s="34"/>
      <c r="C27" s="43" t="s">
        <v>1368</v>
      </c>
      <c r="D27" s="43" t="s">
        <v>695</v>
      </c>
      <c r="E27" s="44">
        <v>34878</v>
      </c>
      <c r="F27" s="45">
        <v>31</v>
      </c>
      <c r="G27" s="43" t="s">
        <v>29</v>
      </c>
      <c r="H27" s="43" t="s">
        <v>1372</v>
      </c>
      <c r="I27" s="43" t="s">
        <v>1373</v>
      </c>
      <c r="J27" s="43" t="s">
        <v>1387</v>
      </c>
      <c r="K27" s="43" t="s">
        <v>1401</v>
      </c>
    </row>
    <row r="28" spans="1:11" s="2" customFormat="1" ht="18.5" x14ac:dyDescent="0.45">
      <c r="A28" s="35" t="s">
        <v>26</v>
      </c>
      <c r="B28" s="33"/>
      <c r="C28" s="43" t="s">
        <v>1416</v>
      </c>
      <c r="D28" s="43" t="s">
        <v>1366</v>
      </c>
      <c r="E28" s="44">
        <v>34532</v>
      </c>
      <c r="F28" s="45">
        <v>32</v>
      </c>
      <c r="G28" s="43" t="s">
        <v>77</v>
      </c>
      <c r="H28" s="43" t="s">
        <v>1434</v>
      </c>
      <c r="I28" s="43" t="s">
        <v>1375</v>
      </c>
      <c r="J28" s="43" t="s">
        <v>1391</v>
      </c>
      <c r="K28" s="43" t="s">
        <v>1393</v>
      </c>
    </row>
    <row r="29" spans="1:11" s="2" customFormat="1" ht="18.5" x14ac:dyDescent="0.45">
      <c r="A29" s="35" t="s">
        <v>26</v>
      </c>
      <c r="B29" s="33"/>
      <c r="C29" s="43" t="s">
        <v>1454</v>
      </c>
      <c r="D29" s="43" t="s">
        <v>322</v>
      </c>
      <c r="E29" s="44">
        <v>39207</v>
      </c>
      <c r="F29" s="45">
        <v>19</v>
      </c>
      <c r="G29" s="43" t="s">
        <v>77</v>
      </c>
      <c r="H29" s="43" t="s">
        <v>1422</v>
      </c>
      <c r="I29" s="43" t="s">
        <v>1412</v>
      </c>
      <c r="J29" s="43" t="s">
        <v>1383</v>
      </c>
      <c r="K29" s="43" t="s">
        <v>1405</v>
      </c>
    </row>
    <row r="30" spans="1:11" s="2" customFormat="1" ht="18.5" x14ac:dyDescent="0.45">
      <c r="A30" s="35" t="s">
        <v>26</v>
      </c>
      <c r="B30" s="34"/>
      <c r="C30" s="43" t="s">
        <v>1416</v>
      </c>
      <c r="D30" s="43" t="s">
        <v>1176</v>
      </c>
      <c r="E30" s="44">
        <v>33396</v>
      </c>
      <c r="F30" s="45">
        <v>35</v>
      </c>
      <c r="G30" s="43" t="s">
        <v>77</v>
      </c>
      <c r="H30" s="43" t="s">
        <v>1414</v>
      </c>
      <c r="I30" s="43" t="s">
        <v>1415</v>
      </c>
      <c r="J30" s="43" t="s">
        <v>1383</v>
      </c>
      <c r="K30" s="43" t="s">
        <v>1407</v>
      </c>
    </row>
    <row r="31" spans="1:11" s="2" customFormat="1" ht="18.5" x14ac:dyDescent="0.45">
      <c r="A31" s="35" t="s">
        <v>26</v>
      </c>
      <c r="B31" s="34"/>
      <c r="C31" s="43" t="s">
        <v>1416</v>
      </c>
      <c r="D31" s="43" t="s">
        <v>349</v>
      </c>
      <c r="E31" s="44">
        <v>39044</v>
      </c>
      <c r="F31" s="45">
        <v>20</v>
      </c>
      <c r="G31" s="43" t="s">
        <v>77</v>
      </c>
      <c r="H31" s="43" t="s">
        <v>1381</v>
      </c>
      <c r="I31" s="43" t="s">
        <v>1382</v>
      </c>
      <c r="J31" s="43" t="s">
        <v>1383</v>
      </c>
      <c r="K31" s="43" t="s">
        <v>1406</v>
      </c>
    </row>
    <row r="32" spans="1:11" s="2" customFormat="1" ht="18.5" x14ac:dyDescent="0.45">
      <c r="A32" s="35" t="s">
        <v>26</v>
      </c>
      <c r="B32" s="33"/>
      <c r="C32" s="43" t="s">
        <v>1454</v>
      </c>
      <c r="D32" s="43" t="s">
        <v>819</v>
      </c>
      <c r="E32" s="44">
        <v>36777</v>
      </c>
      <c r="F32" s="45">
        <v>26</v>
      </c>
      <c r="G32" s="43" t="s">
        <v>77</v>
      </c>
      <c r="H32" s="43" t="s">
        <v>1442</v>
      </c>
      <c r="I32" s="43" t="s">
        <v>1370</v>
      </c>
      <c r="J32" s="43" t="s">
        <v>1383</v>
      </c>
      <c r="K32" s="43" t="s">
        <v>1398</v>
      </c>
    </row>
    <row r="33" spans="1:11" s="2" customFormat="1" ht="18.5" x14ac:dyDescent="0.45">
      <c r="A33" s="35" t="s">
        <v>26</v>
      </c>
      <c r="B33" s="34"/>
      <c r="C33" s="43" t="s">
        <v>1416</v>
      </c>
      <c r="D33" s="43" t="s">
        <v>1351</v>
      </c>
      <c r="E33" s="44">
        <v>40885</v>
      </c>
      <c r="F33" s="45">
        <v>15</v>
      </c>
      <c r="G33" s="43" t="s">
        <v>77</v>
      </c>
      <c r="H33" s="43" t="s">
        <v>1414</v>
      </c>
      <c r="I33" s="43" t="s">
        <v>1415</v>
      </c>
      <c r="J33" s="43" t="s">
        <v>1388</v>
      </c>
      <c r="K33" s="43" t="s">
        <v>1403</v>
      </c>
    </row>
    <row r="34" spans="1:11" s="2" customFormat="1" ht="18.5" x14ac:dyDescent="0.45">
      <c r="A34" s="35" t="s">
        <v>26</v>
      </c>
      <c r="B34" s="34"/>
      <c r="C34" s="43" t="s">
        <v>1368</v>
      </c>
      <c r="D34" s="43" t="s">
        <v>436</v>
      </c>
      <c r="E34" s="44">
        <v>38006</v>
      </c>
      <c r="F34" s="45">
        <v>22</v>
      </c>
      <c r="G34" s="43" t="s">
        <v>77</v>
      </c>
      <c r="H34" s="43" t="s">
        <v>1457</v>
      </c>
      <c r="I34" s="43" t="s">
        <v>1371</v>
      </c>
      <c r="J34" s="43" t="s">
        <v>1388</v>
      </c>
      <c r="K34" s="43" t="s">
        <v>1403</v>
      </c>
    </row>
    <row r="35" spans="1:11" s="2" customFormat="1" ht="18.5" x14ac:dyDescent="0.45">
      <c r="A35" s="35" t="s">
        <v>26</v>
      </c>
      <c r="B35" s="34"/>
      <c r="C35" s="43" t="s">
        <v>1416</v>
      </c>
      <c r="D35" s="43" t="s">
        <v>496</v>
      </c>
      <c r="E35" s="44">
        <v>37165</v>
      </c>
      <c r="F35" s="45">
        <v>25</v>
      </c>
      <c r="G35" s="43" t="s">
        <v>77</v>
      </c>
      <c r="H35" s="43" t="s">
        <v>1427</v>
      </c>
      <c r="I35" s="43" t="s">
        <v>1412</v>
      </c>
      <c r="J35" s="43" t="s">
        <v>1388</v>
      </c>
      <c r="K35" s="43" t="s">
        <v>1399</v>
      </c>
    </row>
    <row r="36" spans="1:11" s="2" customFormat="1" ht="18.5" x14ac:dyDescent="0.45">
      <c r="A36" s="35" t="s">
        <v>26</v>
      </c>
      <c r="B36" s="34"/>
      <c r="C36" s="43" t="s">
        <v>1368</v>
      </c>
      <c r="D36" s="43" t="s">
        <v>1353</v>
      </c>
      <c r="E36" s="44">
        <v>40520</v>
      </c>
      <c r="F36" s="45">
        <v>16</v>
      </c>
      <c r="G36" s="43" t="s">
        <v>77</v>
      </c>
      <c r="H36" s="43" t="s">
        <v>1376</v>
      </c>
      <c r="I36" s="43" t="s">
        <v>1371</v>
      </c>
      <c r="J36" s="43" t="s">
        <v>1389</v>
      </c>
      <c r="K36" s="43" t="s">
        <v>1400</v>
      </c>
    </row>
    <row r="37" spans="1:11" s="2" customFormat="1" ht="19" thickBot="1" x14ac:dyDescent="0.5">
      <c r="A37" s="36" t="s">
        <v>26</v>
      </c>
      <c r="B37" s="37"/>
      <c r="C37" s="43" t="s">
        <v>1454</v>
      </c>
      <c r="D37" s="43" t="s">
        <v>1355</v>
      </c>
      <c r="E37" s="44">
        <v>38006</v>
      </c>
      <c r="F37" s="45">
        <v>22</v>
      </c>
      <c r="G37" s="43" t="s">
        <v>77</v>
      </c>
      <c r="H37" s="43" t="s">
        <v>1430</v>
      </c>
      <c r="I37" s="43" t="s">
        <v>1378</v>
      </c>
      <c r="J37" s="43" t="s">
        <v>1389</v>
      </c>
      <c r="K37" s="43" t="s">
        <v>1400</v>
      </c>
    </row>
    <row r="38" spans="1:11" ht="18.5" x14ac:dyDescent="0.45">
      <c r="A38" s="30">
        <f>COUNTIF(A2:A37,"Admit")</f>
        <v>0</v>
      </c>
      <c r="B38" s="40" t="s">
        <v>1356</v>
      </c>
    </row>
    <row r="39" spans="1:11" ht="18.5" x14ac:dyDescent="0.45">
      <c r="A39" s="31">
        <f>COUNTIF(A2:A37,"Cannot admit [no BEDS]")</f>
        <v>0</v>
      </c>
      <c r="B39" s="40" t="s">
        <v>1357</v>
      </c>
    </row>
    <row r="40" spans="1:11" ht="19" thickBot="1" x14ac:dyDescent="0.5">
      <c r="A40" s="32">
        <f>COUNTIF(A2:A37,"Cannot admit [RESOURCE issue]")</f>
        <v>0</v>
      </c>
      <c r="B40" s="40" t="s">
        <v>1358</v>
      </c>
    </row>
  </sheetData>
  <sortState xmlns:xlrd2="http://schemas.microsoft.com/office/spreadsheetml/2017/richdata2" ref="A2:K40">
    <sortCondition ref="K2:K40"/>
  </sortState>
  <conditionalFormatting sqref="A2:A37">
    <cfRule type="containsText" dxfId="5" priority="5" operator="containsText" text="Will">
      <formula>NOT(ISERROR(SEARCH("Will",A2)))</formula>
    </cfRule>
    <cfRule type="containsText" dxfId="4" priority="6" operator="containsText" text="Cannot">
      <formula>NOT(ISERROR(SEARCH("Cannot",A2)))</formula>
    </cfRule>
    <cfRule type="containsText" dxfId="3" priority="7" operator="containsText" text="Treat">
      <formula>NOT(ISERROR(SEARCH("Treat",A2)))</formula>
    </cfRule>
    <cfRule type="containsText" dxfId="2" priority="8" operator="containsText" text="Admit">
      <formula>NOT(ISERROR(SEARCH("Admit",A2)))</formula>
    </cfRule>
  </conditionalFormatting>
  <conditionalFormatting sqref="A2:A1048576">
    <cfRule type="containsText" dxfId="1" priority="10" operator="containsText" text="Cannot admit - requires">
      <formula>NOT(ISERROR(SEARCH("Cannot admit - requires",A2)))</formula>
    </cfRule>
  </conditionalFormatting>
  <conditionalFormatting sqref="A1:K1">
    <cfRule type="containsText" dxfId="0" priority="1" operator="containsText" text="Cannot admit - requires">
      <formula>NOT(ISERROR(SEARCH("Cannot admit - requires",A1)))</formula>
    </cfRule>
  </conditionalFormatting>
  <dataValidations count="1">
    <dataValidation type="list" allowBlank="1" showInputMessage="1" showErrorMessage="1" sqref="A2:A37" xr:uid="{BABF77C5-EC8F-4BE8-B645-73F95038CD5C}">
      <formula1>$B$38:$B$40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0CAC4-DB79-45EC-84F1-F3D04855E0F0}">
  <dimension ref="A1:A4"/>
  <sheetViews>
    <sheetView workbookViewId="0">
      <selection activeCell="A16" sqref="A16"/>
    </sheetView>
  </sheetViews>
  <sheetFormatPr defaultRowHeight="14.5" x14ac:dyDescent="0.35"/>
  <cols>
    <col min="1" max="1" width="37.81640625" bestFit="1" customWidth="1"/>
  </cols>
  <sheetData>
    <row r="1" spans="1:1" x14ac:dyDescent="0.35">
      <c r="A1" s="1" t="s">
        <v>1359</v>
      </c>
    </row>
    <row r="2" spans="1:1" x14ac:dyDescent="0.35">
      <c r="A2" t="s">
        <v>1356</v>
      </c>
    </row>
    <row r="3" spans="1:1" x14ac:dyDescent="0.35">
      <c r="A3" t="s">
        <v>1360</v>
      </c>
    </row>
    <row r="4" spans="1:1" x14ac:dyDescent="0.35">
      <c r="A4" t="s">
        <v>1361</v>
      </c>
    </row>
  </sheetData>
  <dataConsolidate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45d718-82b6-4e42-af4c-2c9885afdca4" xsi:nil="true"/>
    <lcf76f155ced4ddcb4097134ff3c332f xmlns="273c9790-c26e-4085-a426-e222126185c9">
      <Terms xmlns="http://schemas.microsoft.com/office/infopath/2007/PartnerControls"/>
    </lcf76f155ced4ddcb4097134ff3c332f>
    <SharedWithUsers xmlns="4545d718-82b6-4e42-af4c-2c9885afdca4">
      <UserInfo>
        <DisplayName>Lewis, Dawn (RIDOH - Contractor)</DisplayName>
        <AccountId>17</AccountId>
        <AccountType/>
      </UserInfo>
      <UserInfo>
        <DisplayName>Biswas, Rupsha (RIDOH)</DisplayName>
        <AccountId>52</AccountId>
        <AccountType/>
      </UserInfo>
      <UserInfo>
        <DisplayName>Larmore, Nicholas (RIDOH)</DisplayName>
        <AccountId>12</AccountId>
        <AccountType/>
      </UserInfo>
      <UserInfo>
        <DisplayName>Sen, Ratha (RIDOH)</DisplayName>
        <AccountId>55</AccountId>
        <AccountType/>
      </UserInfo>
      <UserInfo>
        <DisplayName>Mihalakos, Alysia (RIDOH)</DisplayName>
        <AccountId>16</AccountId>
        <AccountType/>
      </UserInfo>
      <UserInfo>
        <DisplayName>Sheridan, Philip (RIDOH)</DisplayName>
        <AccountId>14</AccountId>
        <AccountType/>
      </UserInfo>
      <UserInfo>
        <DisplayName>Umbriano, Megan (RIDOH)</DisplayName>
        <AccountId>79</AccountId>
        <AccountType/>
      </UserInfo>
      <UserInfo>
        <DisplayName>Balbi, David (RIDOH)</DisplayName>
        <AccountId>18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28E103988FF04AA8CA99348A7F67B4" ma:contentTypeVersion="16" ma:contentTypeDescription="Create a new document." ma:contentTypeScope="" ma:versionID="78e83232aff12c5e9061b0f85b8d254e">
  <xsd:schema xmlns:xsd="http://www.w3.org/2001/XMLSchema" xmlns:xs="http://www.w3.org/2001/XMLSchema" xmlns:p="http://schemas.microsoft.com/office/2006/metadata/properties" xmlns:ns2="273c9790-c26e-4085-a426-e222126185c9" xmlns:ns3="4545d718-82b6-4e42-af4c-2c9885afdca4" targetNamespace="http://schemas.microsoft.com/office/2006/metadata/properties" ma:root="true" ma:fieldsID="6f1f218a6c46995aa06eb1a49a88d511" ns2:_="" ns3:_="">
    <xsd:import namespace="273c9790-c26e-4085-a426-e222126185c9"/>
    <xsd:import namespace="4545d718-82b6-4e42-af4c-2c9885afdc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c9790-c26e-4085-a426-e222126185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91372f1-af24-4813-95c0-48b264847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45d718-82b6-4e42-af4c-2c9885afdc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1e0623a-1c82-43d6-9837-e7ba2400f4ee}" ma:internalName="TaxCatchAll" ma:showField="CatchAllData" ma:web="4545d718-82b6-4e42-af4c-2c9885afdc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F83629-A6A0-490E-9F67-F1C8B4D95703}">
  <ds:schemaRefs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4545d718-82b6-4e42-af4c-2c9885afdca4"/>
    <ds:schemaRef ds:uri="273c9790-c26e-4085-a426-e222126185c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9E1984C-5A41-4DF3-8012-64507FC524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D72804-9338-4D2B-AF21-9147A73028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3c9790-c26e-4085-a426-e222126185c9"/>
    <ds:schemaRef ds:uri="4545d718-82b6-4e42-af4c-2c9885afdc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 - Acute</vt:lpstr>
      <vt:lpstr>Drop Down Lists</vt:lpstr>
      <vt:lpstr>Kent (36)</vt:lpstr>
      <vt:lpstr>Admin</vt:lpstr>
      <vt:lpstr>ADLs</vt:lpstr>
      <vt:lpstr>Diet</vt:lpstr>
      <vt:lpstr>www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Larmore, Nicholas (RIDOH)</dc:creator>
  <cp:keywords/>
  <dc:description/>
  <cp:lastModifiedBy>Balbi, David (RIDOH)</cp:lastModifiedBy>
  <cp:revision/>
  <cp:lastPrinted>2026-05-15T13:08:27Z</cp:lastPrinted>
  <dcterms:created xsi:type="dcterms:W3CDTF">2022-03-04T15:01:11Z</dcterms:created>
  <dcterms:modified xsi:type="dcterms:W3CDTF">2026-05-15T14:31:47Z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0x0101006728E103988FF04AA8CA99348A7F67B4</vt:lpwstr>
  </property>
  <property fmtid="{D5CDD505-2E9C-101B-9397-08002B2CF9AE}" pid="3" name="MediaServiceImageTags">
    <vt:lpwstr/>
  </property>
</Properties>
</file>